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80" yWindow="-270" windowWidth="20730" windowHeight="11760" activeTab="5"/>
  </bookViews>
  <sheets>
    <sheet name="II wbl" sheetId="1" r:id="rId1"/>
    <sheet name="III wbl" sheetId="6" r:id="rId2"/>
    <sheet name="IV wbl." sheetId="7" r:id="rId3"/>
    <sheet name="II ml" sheetId="3" r:id="rId4"/>
    <sheet name="III ml" sheetId="8" r:id="rId5"/>
    <sheet name="IV ml" sheetId="9" r:id="rId6"/>
    <sheet name="Stammdaten" sheetId="2" state="hidden" r:id="rId7"/>
  </sheets>
  <calcPr calcId="144525"/>
</workbook>
</file>

<file path=xl/calcChain.xml><?xml version="1.0" encoding="utf-8"?>
<calcChain xmlns="http://schemas.openxmlformats.org/spreadsheetml/2006/main">
  <c r="AI40" i="3" l="1"/>
  <c r="AI38" i="3"/>
  <c r="L27" i="7" l="1"/>
  <c r="L40" i="7"/>
  <c r="AI41" i="3"/>
  <c r="AI26" i="3"/>
  <c r="AI15" i="3"/>
  <c r="AI24" i="7"/>
  <c r="X28" i="7"/>
  <c r="AI39" i="3"/>
  <c r="V27" i="7"/>
  <c r="AF27" i="7"/>
  <c r="AF39" i="7"/>
  <c r="V40" i="7"/>
  <c r="AD20" i="6" l="1"/>
  <c r="AD19" i="6"/>
  <c r="AD18" i="6"/>
  <c r="Z20" i="6"/>
  <c r="Z19" i="6"/>
  <c r="Z18" i="6"/>
  <c r="X20" i="6"/>
  <c r="X19" i="6"/>
  <c r="X18" i="6"/>
  <c r="V20" i="6"/>
  <c r="V19" i="6"/>
  <c r="V18" i="6"/>
  <c r="R20" i="6"/>
  <c r="R19" i="6"/>
  <c r="R18" i="6"/>
  <c r="L20" i="6"/>
  <c r="L19" i="6"/>
  <c r="L18" i="6"/>
  <c r="H20" i="6"/>
  <c r="H19" i="6"/>
  <c r="H18" i="6"/>
  <c r="AI10" i="6" l="1"/>
  <c r="L11" i="6" l="1"/>
  <c r="J14" i="1" l="1"/>
  <c r="AF109" i="9" l="1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AF108" i="9"/>
  <c r="AD108" i="9"/>
  <c r="AB108" i="9"/>
  <c r="Z108" i="9"/>
  <c r="X108" i="9"/>
  <c r="V108" i="9"/>
  <c r="T108" i="9"/>
  <c r="R108" i="9"/>
  <c r="P108" i="9"/>
  <c r="N108" i="9"/>
  <c r="L108" i="9"/>
  <c r="J108" i="9"/>
  <c r="H108" i="9"/>
  <c r="F108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AF105" i="9"/>
  <c r="AD105" i="9"/>
  <c r="AB105" i="9"/>
  <c r="Z105" i="9"/>
  <c r="X105" i="9"/>
  <c r="V105" i="9"/>
  <c r="T105" i="9"/>
  <c r="R105" i="9"/>
  <c r="P105" i="9"/>
  <c r="N105" i="9"/>
  <c r="L105" i="9"/>
  <c r="J105" i="9"/>
  <c r="H105" i="9"/>
  <c r="F105" i="9"/>
  <c r="AF104" i="9"/>
  <c r="AD104" i="9"/>
  <c r="AB104" i="9"/>
  <c r="Z104" i="9"/>
  <c r="X104" i="9"/>
  <c r="V104" i="9"/>
  <c r="T104" i="9"/>
  <c r="R104" i="9"/>
  <c r="P104" i="9"/>
  <c r="N104" i="9"/>
  <c r="L104" i="9"/>
  <c r="J104" i="9"/>
  <c r="H104" i="9"/>
  <c r="F104" i="9"/>
  <c r="AF103" i="9"/>
  <c r="AD103" i="9"/>
  <c r="AB103" i="9"/>
  <c r="Z103" i="9"/>
  <c r="X103" i="9"/>
  <c r="V103" i="9"/>
  <c r="T103" i="9"/>
  <c r="R103" i="9"/>
  <c r="P103" i="9"/>
  <c r="N103" i="9"/>
  <c r="L103" i="9"/>
  <c r="J103" i="9"/>
  <c r="H103" i="9"/>
  <c r="F103" i="9"/>
  <c r="AF102" i="9"/>
  <c r="AD102" i="9"/>
  <c r="AB102" i="9"/>
  <c r="Z102" i="9"/>
  <c r="X102" i="9"/>
  <c r="V102" i="9"/>
  <c r="T102" i="9"/>
  <c r="R102" i="9"/>
  <c r="P102" i="9"/>
  <c r="N102" i="9"/>
  <c r="L102" i="9"/>
  <c r="J102" i="9"/>
  <c r="H102" i="9"/>
  <c r="F102" i="9"/>
  <c r="AF101" i="9"/>
  <c r="AD101" i="9"/>
  <c r="AB101" i="9"/>
  <c r="Z101" i="9"/>
  <c r="X101" i="9"/>
  <c r="V101" i="9"/>
  <c r="T101" i="9"/>
  <c r="R101" i="9"/>
  <c r="P101" i="9"/>
  <c r="N101" i="9"/>
  <c r="L101" i="9"/>
  <c r="J101" i="9"/>
  <c r="H101" i="9"/>
  <c r="F101" i="9"/>
  <c r="AF100" i="9"/>
  <c r="AD100" i="9"/>
  <c r="AB100" i="9"/>
  <c r="Z100" i="9"/>
  <c r="X100" i="9"/>
  <c r="V100" i="9"/>
  <c r="T100" i="9"/>
  <c r="R100" i="9"/>
  <c r="P100" i="9"/>
  <c r="N100" i="9"/>
  <c r="L100" i="9"/>
  <c r="J100" i="9"/>
  <c r="H100" i="9"/>
  <c r="F100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AF95" i="9"/>
  <c r="AD95" i="9"/>
  <c r="AB95" i="9"/>
  <c r="Z95" i="9"/>
  <c r="X95" i="9"/>
  <c r="V95" i="9"/>
  <c r="T95" i="9"/>
  <c r="R95" i="9"/>
  <c r="P95" i="9"/>
  <c r="N95" i="9"/>
  <c r="L95" i="9"/>
  <c r="J95" i="9"/>
  <c r="H95" i="9"/>
  <c r="F95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AF90" i="9"/>
  <c r="AD90" i="9"/>
  <c r="AB90" i="9"/>
  <c r="Z90" i="9"/>
  <c r="X90" i="9"/>
  <c r="V90" i="9"/>
  <c r="T90" i="9"/>
  <c r="R90" i="9"/>
  <c r="P90" i="9"/>
  <c r="N90" i="9"/>
  <c r="L90" i="9"/>
  <c r="J90" i="9"/>
  <c r="H90" i="9"/>
  <c r="F90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AF88" i="9"/>
  <c r="AD88" i="9"/>
  <c r="AB88" i="9"/>
  <c r="Z88" i="9"/>
  <c r="X88" i="9"/>
  <c r="V88" i="9"/>
  <c r="T88" i="9"/>
  <c r="R88" i="9"/>
  <c r="P88" i="9"/>
  <c r="N88" i="9"/>
  <c r="L88" i="9"/>
  <c r="J88" i="9"/>
  <c r="H88" i="9"/>
  <c r="F88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AF82" i="9"/>
  <c r="AD82" i="9"/>
  <c r="AB82" i="9"/>
  <c r="Z82" i="9"/>
  <c r="X82" i="9"/>
  <c r="V82" i="9"/>
  <c r="T82" i="9"/>
  <c r="R82" i="9"/>
  <c r="P82" i="9"/>
  <c r="N82" i="9"/>
  <c r="L82" i="9"/>
  <c r="J82" i="9"/>
  <c r="H82" i="9"/>
  <c r="F82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AF80" i="9"/>
  <c r="AD80" i="9"/>
  <c r="AB80" i="9"/>
  <c r="Z80" i="9"/>
  <c r="X80" i="9"/>
  <c r="V80" i="9"/>
  <c r="T80" i="9"/>
  <c r="R80" i="9"/>
  <c r="P80" i="9"/>
  <c r="N80" i="9"/>
  <c r="L80" i="9"/>
  <c r="J80" i="9"/>
  <c r="H80" i="9"/>
  <c r="F80" i="9"/>
  <c r="AF79" i="9"/>
  <c r="AD79" i="9"/>
  <c r="AB79" i="9"/>
  <c r="Z79" i="9"/>
  <c r="X79" i="9"/>
  <c r="V79" i="9"/>
  <c r="T79" i="9"/>
  <c r="R79" i="9"/>
  <c r="P79" i="9"/>
  <c r="N79" i="9"/>
  <c r="L79" i="9"/>
  <c r="J79" i="9"/>
  <c r="H79" i="9"/>
  <c r="F79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AF60" i="9"/>
  <c r="AD60" i="9"/>
  <c r="AB60" i="9"/>
  <c r="Z60" i="9"/>
  <c r="X60" i="9"/>
  <c r="V60" i="9"/>
  <c r="T60" i="9"/>
  <c r="R60" i="9"/>
  <c r="P60" i="9"/>
  <c r="N60" i="9"/>
  <c r="L60" i="9"/>
  <c r="J60" i="9"/>
  <c r="H60" i="9"/>
  <c r="F60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AF39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AF30" i="9"/>
  <c r="AD30" i="9"/>
  <c r="AB30" i="9"/>
  <c r="Z30" i="9"/>
  <c r="X30" i="9"/>
  <c r="V30" i="9"/>
  <c r="T30" i="9"/>
  <c r="R30" i="9"/>
  <c r="P30" i="9"/>
  <c r="AI32" i="9" s="1"/>
  <c r="N30" i="9"/>
  <c r="L30" i="9"/>
  <c r="J30" i="9"/>
  <c r="H30" i="9"/>
  <c r="F30" i="9"/>
  <c r="AF29" i="9"/>
  <c r="AF28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AF23" i="9"/>
  <c r="AD23" i="9"/>
  <c r="AB23" i="9"/>
  <c r="Z23" i="9"/>
  <c r="X23" i="9"/>
  <c r="V23" i="9"/>
  <c r="T23" i="9"/>
  <c r="R23" i="9"/>
  <c r="P23" i="9"/>
  <c r="N23" i="9"/>
  <c r="L23" i="9"/>
  <c r="AI22" i="9" s="1"/>
  <c r="J23" i="9"/>
  <c r="H23" i="9"/>
  <c r="F23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AF21" i="9"/>
  <c r="AD21" i="9"/>
  <c r="AB21" i="9"/>
  <c r="Z21" i="9"/>
  <c r="X21" i="9"/>
  <c r="AI25" i="9" s="1"/>
  <c r="V21" i="9"/>
  <c r="T21" i="9"/>
  <c r="R21" i="9"/>
  <c r="P21" i="9"/>
  <c r="AI23" i="9" s="1"/>
  <c r="N21" i="9"/>
  <c r="L21" i="9"/>
  <c r="J21" i="9"/>
  <c r="H21" i="9"/>
  <c r="F21" i="9"/>
  <c r="AF20" i="9"/>
  <c r="AF19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AF13" i="9"/>
  <c r="AD13" i="9"/>
  <c r="AB13" i="9"/>
  <c r="Z13" i="9"/>
  <c r="X13" i="9"/>
  <c r="V13" i="9"/>
  <c r="T13" i="9"/>
  <c r="R13" i="9"/>
  <c r="P13" i="9"/>
  <c r="N13" i="9"/>
  <c r="L13" i="9"/>
  <c r="J13" i="9"/>
  <c r="H13" i="9"/>
  <c r="F13" i="9"/>
  <c r="AF12" i="9"/>
  <c r="AD12" i="9"/>
  <c r="AB12" i="9"/>
  <c r="Z12" i="9"/>
  <c r="X12" i="9"/>
  <c r="V12" i="9"/>
  <c r="T12" i="9"/>
  <c r="R12" i="9"/>
  <c r="P12" i="9"/>
  <c r="N12" i="9"/>
  <c r="L12" i="9"/>
  <c r="J12" i="9"/>
  <c r="H12" i="9"/>
  <c r="F12" i="9"/>
  <c r="AF11" i="9"/>
  <c r="AD11" i="9"/>
  <c r="AB11" i="9"/>
  <c r="Z11" i="9"/>
  <c r="X11" i="9"/>
  <c r="V11" i="9"/>
  <c r="T11" i="9"/>
  <c r="R11" i="9"/>
  <c r="P11" i="9"/>
  <c r="N11" i="9"/>
  <c r="L11" i="9"/>
  <c r="J11" i="9"/>
  <c r="H11" i="9"/>
  <c r="F11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F10" i="9"/>
  <c r="AF9" i="9"/>
  <c r="AD9" i="9"/>
  <c r="AB9" i="9"/>
  <c r="Z9" i="9"/>
  <c r="X9" i="9"/>
  <c r="AI13" i="9" s="1"/>
  <c r="V9" i="9"/>
  <c r="AI12" i="9" s="1"/>
  <c r="T9" i="9"/>
  <c r="R9" i="9"/>
  <c r="P9" i="9"/>
  <c r="AI11" i="9" s="1"/>
  <c r="N9" i="9"/>
  <c r="L9" i="9"/>
  <c r="AI10" i="9" s="1"/>
  <c r="J9" i="9"/>
  <c r="H9" i="9"/>
  <c r="F9" i="9"/>
  <c r="AF109" i="8"/>
  <c r="AD109" i="8"/>
  <c r="AB109" i="8"/>
  <c r="Z109" i="8"/>
  <c r="X109" i="8"/>
  <c r="V109" i="8"/>
  <c r="T109" i="8"/>
  <c r="R109" i="8"/>
  <c r="P109" i="8"/>
  <c r="N109" i="8"/>
  <c r="L109" i="8"/>
  <c r="J109" i="8"/>
  <c r="H109" i="8"/>
  <c r="F109" i="8"/>
  <c r="AF108" i="8"/>
  <c r="AD108" i="8"/>
  <c r="AB108" i="8"/>
  <c r="Z108" i="8"/>
  <c r="X108" i="8"/>
  <c r="V108" i="8"/>
  <c r="T108" i="8"/>
  <c r="R108" i="8"/>
  <c r="P108" i="8"/>
  <c r="N108" i="8"/>
  <c r="L108" i="8"/>
  <c r="J108" i="8"/>
  <c r="H108" i="8"/>
  <c r="F108" i="8"/>
  <c r="AF107" i="8"/>
  <c r="AD107" i="8"/>
  <c r="AB107" i="8"/>
  <c r="Z107" i="8"/>
  <c r="X107" i="8"/>
  <c r="V107" i="8"/>
  <c r="T107" i="8"/>
  <c r="R107" i="8"/>
  <c r="P107" i="8"/>
  <c r="N107" i="8"/>
  <c r="L107" i="8"/>
  <c r="J107" i="8"/>
  <c r="H107" i="8"/>
  <c r="F107" i="8"/>
  <c r="AF106" i="8"/>
  <c r="AD106" i="8"/>
  <c r="AB106" i="8"/>
  <c r="Z106" i="8"/>
  <c r="X106" i="8"/>
  <c r="V106" i="8"/>
  <c r="T106" i="8"/>
  <c r="R106" i="8"/>
  <c r="P106" i="8"/>
  <c r="N106" i="8"/>
  <c r="L106" i="8"/>
  <c r="J106" i="8"/>
  <c r="H106" i="8"/>
  <c r="F106" i="8"/>
  <c r="AF105" i="8"/>
  <c r="AD105" i="8"/>
  <c r="AB105" i="8"/>
  <c r="Z105" i="8"/>
  <c r="X105" i="8"/>
  <c r="V105" i="8"/>
  <c r="T105" i="8"/>
  <c r="R105" i="8"/>
  <c r="P105" i="8"/>
  <c r="N105" i="8"/>
  <c r="L105" i="8"/>
  <c r="J105" i="8"/>
  <c r="H105" i="8"/>
  <c r="F105" i="8"/>
  <c r="AF104" i="8"/>
  <c r="AD104" i="8"/>
  <c r="AB104" i="8"/>
  <c r="Z104" i="8"/>
  <c r="X104" i="8"/>
  <c r="V104" i="8"/>
  <c r="T104" i="8"/>
  <c r="R104" i="8"/>
  <c r="P104" i="8"/>
  <c r="N104" i="8"/>
  <c r="L104" i="8"/>
  <c r="J104" i="8"/>
  <c r="H104" i="8"/>
  <c r="F104" i="8"/>
  <c r="AF103" i="8"/>
  <c r="AD103" i="8"/>
  <c r="AB103" i="8"/>
  <c r="Z103" i="8"/>
  <c r="X103" i="8"/>
  <c r="V103" i="8"/>
  <c r="T103" i="8"/>
  <c r="R103" i="8"/>
  <c r="P103" i="8"/>
  <c r="N103" i="8"/>
  <c r="L103" i="8"/>
  <c r="J103" i="8"/>
  <c r="H103" i="8"/>
  <c r="F103" i="8"/>
  <c r="AF102" i="8"/>
  <c r="AD102" i="8"/>
  <c r="AB102" i="8"/>
  <c r="Z102" i="8"/>
  <c r="X102" i="8"/>
  <c r="V102" i="8"/>
  <c r="T102" i="8"/>
  <c r="R102" i="8"/>
  <c r="P102" i="8"/>
  <c r="N102" i="8"/>
  <c r="L102" i="8"/>
  <c r="J102" i="8"/>
  <c r="H102" i="8"/>
  <c r="F102" i="8"/>
  <c r="AF101" i="8"/>
  <c r="AD101" i="8"/>
  <c r="AB101" i="8"/>
  <c r="Z101" i="8"/>
  <c r="X101" i="8"/>
  <c r="V101" i="8"/>
  <c r="T101" i="8"/>
  <c r="R101" i="8"/>
  <c r="P101" i="8"/>
  <c r="N101" i="8"/>
  <c r="L101" i="8"/>
  <c r="J101" i="8"/>
  <c r="H101" i="8"/>
  <c r="F101" i="8"/>
  <c r="AF100" i="8"/>
  <c r="AD100" i="8"/>
  <c r="AB100" i="8"/>
  <c r="Z100" i="8"/>
  <c r="X100" i="8"/>
  <c r="V100" i="8"/>
  <c r="T100" i="8"/>
  <c r="R100" i="8"/>
  <c r="P100" i="8"/>
  <c r="N100" i="8"/>
  <c r="L100" i="8"/>
  <c r="J100" i="8"/>
  <c r="H100" i="8"/>
  <c r="F100" i="8"/>
  <c r="AF99" i="8"/>
  <c r="AD99" i="8"/>
  <c r="AB99" i="8"/>
  <c r="Z99" i="8"/>
  <c r="X99" i="8"/>
  <c r="V99" i="8"/>
  <c r="T99" i="8"/>
  <c r="R99" i="8"/>
  <c r="P99" i="8"/>
  <c r="N99" i="8"/>
  <c r="L99" i="8"/>
  <c r="J99" i="8"/>
  <c r="H99" i="8"/>
  <c r="F99" i="8"/>
  <c r="AF98" i="8"/>
  <c r="AD98" i="8"/>
  <c r="AB98" i="8"/>
  <c r="Z98" i="8"/>
  <c r="X98" i="8"/>
  <c r="V98" i="8"/>
  <c r="T98" i="8"/>
  <c r="R98" i="8"/>
  <c r="P98" i="8"/>
  <c r="N98" i="8"/>
  <c r="L98" i="8"/>
  <c r="J98" i="8"/>
  <c r="H98" i="8"/>
  <c r="F98" i="8"/>
  <c r="AF97" i="8"/>
  <c r="AD97" i="8"/>
  <c r="AB97" i="8"/>
  <c r="Z97" i="8"/>
  <c r="X97" i="8"/>
  <c r="V97" i="8"/>
  <c r="T97" i="8"/>
  <c r="R97" i="8"/>
  <c r="P97" i="8"/>
  <c r="N97" i="8"/>
  <c r="L97" i="8"/>
  <c r="J97" i="8"/>
  <c r="H97" i="8"/>
  <c r="F97" i="8"/>
  <c r="AF96" i="8"/>
  <c r="AD96" i="8"/>
  <c r="AB96" i="8"/>
  <c r="Z96" i="8"/>
  <c r="X96" i="8"/>
  <c r="V96" i="8"/>
  <c r="T96" i="8"/>
  <c r="R96" i="8"/>
  <c r="P96" i="8"/>
  <c r="N96" i="8"/>
  <c r="L96" i="8"/>
  <c r="J96" i="8"/>
  <c r="H96" i="8"/>
  <c r="F96" i="8"/>
  <c r="AF95" i="8"/>
  <c r="AD95" i="8"/>
  <c r="AB95" i="8"/>
  <c r="Z95" i="8"/>
  <c r="X95" i="8"/>
  <c r="V95" i="8"/>
  <c r="T95" i="8"/>
  <c r="R95" i="8"/>
  <c r="P95" i="8"/>
  <c r="N95" i="8"/>
  <c r="L95" i="8"/>
  <c r="J95" i="8"/>
  <c r="H95" i="8"/>
  <c r="F95" i="8"/>
  <c r="AF94" i="8"/>
  <c r="AD94" i="8"/>
  <c r="AB94" i="8"/>
  <c r="Z94" i="8"/>
  <c r="X94" i="8"/>
  <c r="V94" i="8"/>
  <c r="T94" i="8"/>
  <c r="R94" i="8"/>
  <c r="P94" i="8"/>
  <c r="N94" i="8"/>
  <c r="L94" i="8"/>
  <c r="J94" i="8"/>
  <c r="H94" i="8"/>
  <c r="F94" i="8"/>
  <c r="AF93" i="8"/>
  <c r="AD93" i="8"/>
  <c r="AB93" i="8"/>
  <c r="Z93" i="8"/>
  <c r="X93" i="8"/>
  <c r="V93" i="8"/>
  <c r="T93" i="8"/>
  <c r="R93" i="8"/>
  <c r="P93" i="8"/>
  <c r="N93" i="8"/>
  <c r="L93" i="8"/>
  <c r="J93" i="8"/>
  <c r="H93" i="8"/>
  <c r="F93" i="8"/>
  <c r="AF92" i="8"/>
  <c r="AD92" i="8"/>
  <c r="AB92" i="8"/>
  <c r="Z92" i="8"/>
  <c r="X92" i="8"/>
  <c r="V92" i="8"/>
  <c r="T92" i="8"/>
  <c r="R92" i="8"/>
  <c r="P92" i="8"/>
  <c r="N92" i="8"/>
  <c r="L92" i="8"/>
  <c r="J92" i="8"/>
  <c r="H92" i="8"/>
  <c r="F92" i="8"/>
  <c r="AF91" i="8"/>
  <c r="AD91" i="8"/>
  <c r="AB91" i="8"/>
  <c r="Z91" i="8"/>
  <c r="X91" i="8"/>
  <c r="V91" i="8"/>
  <c r="T91" i="8"/>
  <c r="R91" i="8"/>
  <c r="P91" i="8"/>
  <c r="N91" i="8"/>
  <c r="L91" i="8"/>
  <c r="J91" i="8"/>
  <c r="H91" i="8"/>
  <c r="F91" i="8"/>
  <c r="AF90" i="8"/>
  <c r="AD90" i="8"/>
  <c r="AB90" i="8"/>
  <c r="Z90" i="8"/>
  <c r="X90" i="8"/>
  <c r="V90" i="8"/>
  <c r="T90" i="8"/>
  <c r="R90" i="8"/>
  <c r="P90" i="8"/>
  <c r="N90" i="8"/>
  <c r="L90" i="8"/>
  <c r="J90" i="8"/>
  <c r="H90" i="8"/>
  <c r="F90" i="8"/>
  <c r="AF89" i="8"/>
  <c r="AD89" i="8"/>
  <c r="AB89" i="8"/>
  <c r="Z89" i="8"/>
  <c r="X89" i="8"/>
  <c r="V89" i="8"/>
  <c r="T89" i="8"/>
  <c r="R89" i="8"/>
  <c r="P89" i="8"/>
  <c r="N89" i="8"/>
  <c r="L89" i="8"/>
  <c r="J89" i="8"/>
  <c r="H89" i="8"/>
  <c r="F89" i="8"/>
  <c r="AF88" i="8"/>
  <c r="AD88" i="8"/>
  <c r="AB88" i="8"/>
  <c r="Z88" i="8"/>
  <c r="X88" i="8"/>
  <c r="V88" i="8"/>
  <c r="T88" i="8"/>
  <c r="R88" i="8"/>
  <c r="P88" i="8"/>
  <c r="N88" i="8"/>
  <c r="L88" i="8"/>
  <c r="J88" i="8"/>
  <c r="H88" i="8"/>
  <c r="F88" i="8"/>
  <c r="AF87" i="8"/>
  <c r="AD87" i="8"/>
  <c r="AB87" i="8"/>
  <c r="Z87" i="8"/>
  <c r="X87" i="8"/>
  <c r="V87" i="8"/>
  <c r="T87" i="8"/>
  <c r="R87" i="8"/>
  <c r="P87" i="8"/>
  <c r="N87" i="8"/>
  <c r="L87" i="8"/>
  <c r="J87" i="8"/>
  <c r="H87" i="8"/>
  <c r="F87" i="8"/>
  <c r="AF86" i="8"/>
  <c r="AD86" i="8"/>
  <c r="AB86" i="8"/>
  <c r="Z86" i="8"/>
  <c r="X86" i="8"/>
  <c r="V86" i="8"/>
  <c r="T86" i="8"/>
  <c r="R86" i="8"/>
  <c r="P86" i="8"/>
  <c r="N86" i="8"/>
  <c r="L86" i="8"/>
  <c r="J86" i="8"/>
  <c r="H86" i="8"/>
  <c r="F86" i="8"/>
  <c r="AF85" i="8"/>
  <c r="AD85" i="8"/>
  <c r="AB85" i="8"/>
  <c r="Z85" i="8"/>
  <c r="X85" i="8"/>
  <c r="V85" i="8"/>
  <c r="T85" i="8"/>
  <c r="R85" i="8"/>
  <c r="P85" i="8"/>
  <c r="N85" i="8"/>
  <c r="L85" i="8"/>
  <c r="J85" i="8"/>
  <c r="H85" i="8"/>
  <c r="F85" i="8"/>
  <c r="AF84" i="8"/>
  <c r="AD84" i="8"/>
  <c r="AB84" i="8"/>
  <c r="Z84" i="8"/>
  <c r="X84" i="8"/>
  <c r="V84" i="8"/>
  <c r="T84" i="8"/>
  <c r="R84" i="8"/>
  <c r="P84" i="8"/>
  <c r="N84" i="8"/>
  <c r="L84" i="8"/>
  <c r="J84" i="8"/>
  <c r="H84" i="8"/>
  <c r="F84" i="8"/>
  <c r="AF83" i="8"/>
  <c r="AD83" i="8"/>
  <c r="AB83" i="8"/>
  <c r="Z83" i="8"/>
  <c r="X83" i="8"/>
  <c r="V83" i="8"/>
  <c r="T83" i="8"/>
  <c r="R83" i="8"/>
  <c r="P83" i="8"/>
  <c r="N83" i="8"/>
  <c r="L83" i="8"/>
  <c r="J83" i="8"/>
  <c r="H83" i="8"/>
  <c r="F83" i="8"/>
  <c r="AF82" i="8"/>
  <c r="AD82" i="8"/>
  <c r="AB82" i="8"/>
  <c r="Z82" i="8"/>
  <c r="X82" i="8"/>
  <c r="V82" i="8"/>
  <c r="T82" i="8"/>
  <c r="R82" i="8"/>
  <c r="P82" i="8"/>
  <c r="N82" i="8"/>
  <c r="L82" i="8"/>
  <c r="J82" i="8"/>
  <c r="H82" i="8"/>
  <c r="F82" i="8"/>
  <c r="AF81" i="8"/>
  <c r="AD81" i="8"/>
  <c r="AB81" i="8"/>
  <c r="Z81" i="8"/>
  <c r="X81" i="8"/>
  <c r="V81" i="8"/>
  <c r="T81" i="8"/>
  <c r="R81" i="8"/>
  <c r="P81" i="8"/>
  <c r="N81" i="8"/>
  <c r="L81" i="8"/>
  <c r="J81" i="8"/>
  <c r="H81" i="8"/>
  <c r="F81" i="8"/>
  <c r="AF80" i="8"/>
  <c r="AD80" i="8"/>
  <c r="AB80" i="8"/>
  <c r="Z80" i="8"/>
  <c r="X80" i="8"/>
  <c r="V80" i="8"/>
  <c r="T80" i="8"/>
  <c r="R80" i="8"/>
  <c r="P80" i="8"/>
  <c r="N80" i="8"/>
  <c r="L80" i="8"/>
  <c r="J80" i="8"/>
  <c r="H80" i="8"/>
  <c r="F80" i="8"/>
  <c r="AF79" i="8"/>
  <c r="AD79" i="8"/>
  <c r="AB79" i="8"/>
  <c r="Z79" i="8"/>
  <c r="X79" i="8"/>
  <c r="V79" i="8"/>
  <c r="T79" i="8"/>
  <c r="R79" i="8"/>
  <c r="P79" i="8"/>
  <c r="N79" i="8"/>
  <c r="L79" i="8"/>
  <c r="J79" i="8"/>
  <c r="H79" i="8"/>
  <c r="F79" i="8"/>
  <c r="AF78" i="8"/>
  <c r="AD78" i="8"/>
  <c r="AB78" i="8"/>
  <c r="Z78" i="8"/>
  <c r="X78" i="8"/>
  <c r="V78" i="8"/>
  <c r="T78" i="8"/>
  <c r="R78" i="8"/>
  <c r="P78" i="8"/>
  <c r="N78" i="8"/>
  <c r="L78" i="8"/>
  <c r="J78" i="8"/>
  <c r="H78" i="8"/>
  <c r="F78" i="8"/>
  <c r="AF77" i="8"/>
  <c r="AD77" i="8"/>
  <c r="AB77" i="8"/>
  <c r="Z77" i="8"/>
  <c r="X77" i="8"/>
  <c r="V77" i="8"/>
  <c r="T77" i="8"/>
  <c r="R77" i="8"/>
  <c r="P77" i="8"/>
  <c r="N77" i="8"/>
  <c r="L77" i="8"/>
  <c r="J77" i="8"/>
  <c r="H77" i="8"/>
  <c r="F77" i="8"/>
  <c r="AF76" i="8"/>
  <c r="AD76" i="8"/>
  <c r="AB76" i="8"/>
  <c r="Z76" i="8"/>
  <c r="X76" i="8"/>
  <c r="V76" i="8"/>
  <c r="T76" i="8"/>
  <c r="R76" i="8"/>
  <c r="P76" i="8"/>
  <c r="N76" i="8"/>
  <c r="L76" i="8"/>
  <c r="J76" i="8"/>
  <c r="H76" i="8"/>
  <c r="F76" i="8"/>
  <c r="AF75" i="8"/>
  <c r="AD75" i="8"/>
  <c r="AB75" i="8"/>
  <c r="Z75" i="8"/>
  <c r="X75" i="8"/>
  <c r="V75" i="8"/>
  <c r="T75" i="8"/>
  <c r="R75" i="8"/>
  <c r="P75" i="8"/>
  <c r="N75" i="8"/>
  <c r="L75" i="8"/>
  <c r="J75" i="8"/>
  <c r="H75" i="8"/>
  <c r="F75" i="8"/>
  <c r="AF74" i="8"/>
  <c r="AD74" i="8"/>
  <c r="AB74" i="8"/>
  <c r="Z74" i="8"/>
  <c r="X74" i="8"/>
  <c r="V74" i="8"/>
  <c r="T74" i="8"/>
  <c r="R74" i="8"/>
  <c r="P74" i="8"/>
  <c r="N74" i="8"/>
  <c r="L74" i="8"/>
  <c r="J74" i="8"/>
  <c r="H74" i="8"/>
  <c r="F74" i="8"/>
  <c r="AF73" i="8"/>
  <c r="AD73" i="8"/>
  <c r="AB73" i="8"/>
  <c r="Z73" i="8"/>
  <c r="X73" i="8"/>
  <c r="V73" i="8"/>
  <c r="T73" i="8"/>
  <c r="R73" i="8"/>
  <c r="P73" i="8"/>
  <c r="N73" i="8"/>
  <c r="L73" i="8"/>
  <c r="J73" i="8"/>
  <c r="H73" i="8"/>
  <c r="F73" i="8"/>
  <c r="AF72" i="8"/>
  <c r="AD72" i="8"/>
  <c r="AB72" i="8"/>
  <c r="Z72" i="8"/>
  <c r="X72" i="8"/>
  <c r="V72" i="8"/>
  <c r="T72" i="8"/>
  <c r="R72" i="8"/>
  <c r="P72" i="8"/>
  <c r="N72" i="8"/>
  <c r="L72" i="8"/>
  <c r="J72" i="8"/>
  <c r="H72" i="8"/>
  <c r="F72" i="8"/>
  <c r="AF71" i="8"/>
  <c r="AD71" i="8"/>
  <c r="AB71" i="8"/>
  <c r="Z71" i="8"/>
  <c r="X71" i="8"/>
  <c r="V71" i="8"/>
  <c r="T71" i="8"/>
  <c r="R71" i="8"/>
  <c r="P71" i="8"/>
  <c r="N71" i="8"/>
  <c r="L71" i="8"/>
  <c r="J71" i="8"/>
  <c r="H71" i="8"/>
  <c r="F71" i="8"/>
  <c r="AF70" i="8"/>
  <c r="AD70" i="8"/>
  <c r="AB70" i="8"/>
  <c r="Z70" i="8"/>
  <c r="X70" i="8"/>
  <c r="V70" i="8"/>
  <c r="T70" i="8"/>
  <c r="R70" i="8"/>
  <c r="P70" i="8"/>
  <c r="N70" i="8"/>
  <c r="L70" i="8"/>
  <c r="J70" i="8"/>
  <c r="H70" i="8"/>
  <c r="F70" i="8"/>
  <c r="AF69" i="8"/>
  <c r="AD69" i="8"/>
  <c r="AB69" i="8"/>
  <c r="Z69" i="8"/>
  <c r="X69" i="8"/>
  <c r="V69" i="8"/>
  <c r="T69" i="8"/>
  <c r="R69" i="8"/>
  <c r="P69" i="8"/>
  <c r="N69" i="8"/>
  <c r="L69" i="8"/>
  <c r="J69" i="8"/>
  <c r="H69" i="8"/>
  <c r="F69" i="8"/>
  <c r="AF68" i="8"/>
  <c r="AD68" i="8"/>
  <c r="AB68" i="8"/>
  <c r="Z68" i="8"/>
  <c r="X68" i="8"/>
  <c r="V68" i="8"/>
  <c r="T68" i="8"/>
  <c r="R68" i="8"/>
  <c r="P68" i="8"/>
  <c r="N68" i="8"/>
  <c r="L68" i="8"/>
  <c r="J68" i="8"/>
  <c r="H68" i="8"/>
  <c r="F68" i="8"/>
  <c r="AF67" i="8"/>
  <c r="AD67" i="8"/>
  <c r="AB67" i="8"/>
  <c r="Z67" i="8"/>
  <c r="X67" i="8"/>
  <c r="V67" i="8"/>
  <c r="T67" i="8"/>
  <c r="R67" i="8"/>
  <c r="P67" i="8"/>
  <c r="N67" i="8"/>
  <c r="L67" i="8"/>
  <c r="J67" i="8"/>
  <c r="H67" i="8"/>
  <c r="F67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AF62" i="8"/>
  <c r="AD62" i="8"/>
  <c r="AB62" i="8"/>
  <c r="Z62" i="8"/>
  <c r="X62" i="8"/>
  <c r="V62" i="8"/>
  <c r="T62" i="8"/>
  <c r="R62" i="8"/>
  <c r="P62" i="8"/>
  <c r="N62" i="8"/>
  <c r="L62" i="8"/>
  <c r="J62" i="8"/>
  <c r="H62" i="8"/>
  <c r="F62" i="8"/>
  <c r="AF61" i="8"/>
  <c r="AD61" i="8"/>
  <c r="AB61" i="8"/>
  <c r="Z61" i="8"/>
  <c r="X61" i="8"/>
  <c r="V61" i="8"/>
  <c r="T61" i="8"/>
  <c r="R61" i="8"/>
  <c r="P61" i="8"/>
  <c r="N61" i="8"/>
  <c r="L61" i="8"/>
  <c r="J61" i="8"/>
  <c r="H61" i="8"/>
  <c r="F61" i="8"/>
  <c r="AF60" i="8"/>
  <c r="AD60" i="8"/>
  <c r="AB60" i="8"/>
  <c r="Z60" i="8"/>
  <c r="X60" i="8"/>
  <c r="V60" i="8"/>
  <c r="T60" i="8"/>
  <c r="R60" i="8"/>
  <c r="P60" i="8"/>
  <c r="N60" i="8"/>
  <c r="L60" i="8"/>
  <c r="J60" i="8"/>
  <c r="H60" i="8"/>
  <c r="F60" i="8"/>
  <c r="AF59" i="8"/>
  <c r="AD59" i="8"/>
  <c r="AB59" i="8"/>
  <c r="Z59" i="8"/>
  <c r="X59" i="8"/>
  <c r="V59" i="8"/>
  <c r="T59" i="8"/>
  <c r="R59" i="8"/>
  <c r="P59" i="8"/>
  <c r="N59" i="8"/>
  <c r="L59" i="8"/>
  <c r="J59" i="8"/>
  <c r="H59" i="8"/>
  <c r="F59" i="8"/>
  <c r="AF58" i="8"/>
  <c r="AD58" i="8"/>
  <c r="AB58" i="8"/>
  <c r="Z58" i="8"/>
  <c r="X58" i="8"/>
  <c r="V58" i="8"/>
  <c r="T58" i="8"/>
  <c r="R58" i="8"/>
  <c r="P58" i="8"/>
  <c r="N58" i="8"/>
  <c r="L58" i="8"/>
  <c r="J58" i="8"/>
  <c r="H58" i="8"/>
  <c r="F58" i="8"/>
  <c r="AF57" i="8"/>
  <c r="AD57" i="8"/>
  <c r="AB57" i="8"/>
  <c r="Z57" i="8"/>
  <c r="X57" i="8"/>
  <c r="V57" i="8"/>
  <c r="T57" i="8"/>
  <c r="R57" i="8"/>
  <c r="P57" i="8"/>
  <c r="N57" i="8"/>
  <c r="L57" i="8"/>
  <c r="J57" i="8"/>
  <c r="H57" i="8"/>
  <c r="F57" i="8"/>
  <c r="AF56" i="8"/>
  <c r="AD56" i="8"/>
  <c r="AB56" i="8"/>
  <c r="Z56" i="8"/>
  <c r="X56" i="8"/>
  <c r="V56" i="8"/>
  <c r="T56" i="8"/>
  <c r="R56" i="8"/>
  <c r="P56" i="8"/>
  <c r="N56" i="8"/>
  <c r="L56" i="8"/>
  <c r="J56" i="8"/>
  <c r="H56" i="8"/>
  <c r="F56" i="8"/>
  <c r="AF55" i="8"/>
  <c r="AD55" i="8"/>
  <c r="AB55" i="8"/>
  <c r="Z55" i="8"/>
  <c r="X55" i="8"/>
  <c r="V55" i="8"/>
  <c r="T55" i="8"/>
  <c r="R55" i="8"/>
  <c r="P55" i="8"/>
  <c r="N55" i="8"/>
  <c r="L55" i="8"/>
  <c r="J55" i="8"/>
  <c r="H55" i="8"/>
  <c r="F55" i="8"/>
  <c r="AF54" i="8"/>
  <c r="AD54" i="8"/>
  <c r="AB54" i="8"/>
  <c r="Z54" i="8"/>
  <c r="X54" i="8"/>
  <c r="V54" i="8"/>
  <c r="T54" i="8"/>
  <c r="R54" i="8"/>
  <c r="P54" i="8"/>
  <c r="N54" i="8"/>
  <c r="L54" i="8"/>
  <c r="J54" i="8"/>
  <c r="H54" i="8"/>
  <c r="F54" i="8"/>
  <c r="AF53" i="8"/>
  <c r="AD53" i="8"/>
  <c r="AB53" i="8"/>
  <c r="Z53" i="8"/>
  <c r="X53" i="8"/>
  <c r="V53" i="8"/>
  <c r="T53" i="8"/>
  <c r="R53" i="8"/>
  <c r="P53" i="8"/>
  <c r="N53" i="8"/>
  <c r="L53" i="8"/>
  <c r="J53" i="8"/>
  <c r="H53" i="8"/>
  <c r="F53" i="8"/>
  <c r="AF52" i="8"/>
  <c r="AD52" i="8"/>
  <c r="AB52" i="8"/>
  <c r="Z52" i="8"/>
  <c r="X52" i="8"/>
  <c r="V52" i="8"/>
  <c r="T52" i="8"/>
  <c r="R52" i="8"/>
  <c r="P52" i="8"/>
  <c r="N52" i="8"/>
  <c r="L52" i="8"/>
  <c r="J52" i="8"/>
  <c r="H52" i="8"/>
  <c r="F52" i="8"/>
  <c r="AF51" i="8"/>
  <c r="AD51" i="8"/>
  <c r="AB51" i="8"/>
  <c r="Z51" i="8"/>
  <c r="X51" i="8"/>
  <c r="V51" i="8"/>
  <c r="T51" i="8"/>
  <c r="R51" i="8"/>
  <c r="P51" i="8"/>
  <c r="N51" i="8"/>
  <c r="L51" i="8"/>
  <c r="J51" i="8"/>
  <c r="H51" i="8"/>
  <c r="F51" i="8"/>
  <c r="AF50" i="8"/>
  <c r="AD50" i="8"/>
  <c r="AB50" i="8"/>
  <c r="Z50" i="8"/>
  <c r="X50" i="8"/>
  <c r="V50" i="8"/>
  <c r="T50" i="8"/>
  <c r="R50" i="8"/>
  <c r="P50" i="8"/>
  <c r="N50" i="8"/>
  <c r="L50" i="8"/>
  <c r="J50" i="8"/>
  <c r="H50" i="8"/>
  <c r="F50" i="8"/>
  <c r="AF49" i="8"/>
  <c r="AD49" i="8"/>
  <c r="AB49" i="8"/>
  <c r="Z49" i="8"/>
  <c r="X49" i="8"/>
  <c r="V49" i="8"/>
  <c r="T49" i="8"/>
  <c r="R49" i="8"/>
  <c r="P49" i="8"/>
  <c r="N49" i="8"/>
  <c r="L49" i="8"/>
  <c r="J49" i="8"/>
  <c r="H49" i="8"/>
  <c r="F49" i="8"/>
  <c r="AF48" i="8"/>
  <c r="AD48" i="8"/>
  <c r="AB48" i="8"/>
  <c r="Z48" i="8"/>
  <c r="X48" i="8"/>
  <c r="V48" i="8"/>
  <c r="T48" i="8"/>
  <c r="R48" i="8"/>
  <c r="P48" i="8"/>
  <c r="N48" i="8"/>
  <c r="L48" i="8"/>
  <c r="J48" i="8"/>
  <c r="H48" i="8"/>
  <c r="F48" i="8"/>
  <c r="AF47" i="8"/>
  <c r="AD47" i="8"/>
  <c r="AB47" i="8"/>
  <c r="Z47" i="8"/>
  <c r="X47" i="8"/>
  <c r="V47" i="8"/>
  <c r="T47" i="8"/>
  <c r="R47" i="8"/>
  <c r="P47" i="8"/>
  <c r="N47" i="8"/>
  <c r="L47" i="8"/>
  <c r="J47" i="8"/>
  <c r="H47" i="8"/>
  <c r="F47" i="8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AF45" i="8"/>
  <c r="AD45" i="8"/>
  <c r="AB45" i="8"/>
  <c r="Z45" i="8"/>
  <c r="X45" i="8"/>
  <c r="V45" i="8"/>
  <c r="T45" i="8"/>
  <c r="R45" i="8"/>
  <c r="P45" i="8"/>
  <c r="N45" i="8"/>
  <c r="L45" i="8"/>
  <c r="J45" i="8"/>
  <c r="H45" i="8"/>
  <c r="F45" i="8"/>
  <c r="AF44" i="8"/>
  <c r="AD44" i="8"/>
  <c r="AB44" i="8"/>
  <c r="Z44" i="8"/>
  <c r="X44" i="8"/>
  <c r="V44" i="8"/>
  <c r="T44" i="8"/>
  <c r="R44" i="8"/>
  <c r="P44" i="8"/>
  <c r="N44" i="8"/>
  <c r="L44" i="8"/>
  <c r="J44" i="8"/>
  <c r="H44" i="8"/>
  <c r="F44" i="8"/>
  <c r="AF43" i="8"/>
  <c r="AD43" i="8"/>
  <c r="AB43" i="8"/>
  <c r="Z43" i="8"/>
  <c r="X43" i="8"/>
  <c r="V43" i="8"/>
  <c r="T43" i="8"/>
  <c r="R43" i="8"/>
  <c r="P43" i="8"/>
  <c r="N43" i="8"/>
  <c r="L43" i="8"/>
  <c r="J43" i="8"/>
  <c r="H43" i="8"/>
  <c r="F43" i="8"/>
  <c r="AF42" i="8"/>
  <c r="AD42" i="8"/>
  <c r="AB42" i="8"/>
  <c r="Z42" i="8"/>
  <c r="X42" i="8"/>
  <c r="V42" i="8"/>
  <c r="T42" i="8"/>
  <c r="R42" i="8"/>
  <c r="P42" i="8"/>
  <c r="N42" i="8"/>
  <c r="L42" i="8"/>
  <c r="J42" i="8"/>
  <c r="H42" i="8"/>
  <c r="F42" i="8"/>
  <c r="AF41" i="8"/>
  <c r="AD41" i="8"/>
  <c r="AB41" i="8"/>
  <c r="Z41" i="8"/>
  <c r="X41" i="8"/>
  <c r="V41" i="8"/>
  <c r="T41" i="8"/>
  <c r="R41" i="8"/>
  <c r="P41" i="8"/>
  <c r="N41" i="8"/>
  <c r="L41" i="8"/>
  <c r="J41" i="8"/>
  <c r="H41" i="8"/>
  <c r="F41" i="8"/>
  <c r="AF40" i="8"/>
  <c r="AD40" i="8"/>
  <c r="AB40" i="8"/>
  <c r="Z40" i="8"/>
  <c r="X40" i="8"/>
  <c r="V40" i="8"/>
  <c r="T40" i="8"/>
  <c r="R40" i="8"/>
  <c r="P40" i="8"/>
  <c r="N40" i="8"/>
  <c r="L40" i="8"/>
  <c r="J40" i="8"/>
  <c r="H40" i="8"/>
  <c r="F40" i="8"/>
  <c r="AF39" i="8"/>
  <c r="AD39" i="8"/>
  <c r="AB39" i="8"/>
  <c r="Z39" i="8"/>
  <c r="X39" i="8"/>
  <c r="V39" i="8"/>
  <c r="T39" i="8"/>
  <c r="R39" i="8"/>
  <c r="P39" i="8"/>
  <c r="N39" i="8"/>
  <c r="L39" i="8"/>
  <c r="J39" i="8"/>
  <c r="H39" i="8"/>
  <c r="F39" i="8"/>
  <c r="AF38" i="8"/>
  <c r="AD38" i="8"/>
  <c r="AB38" i="8"/>
  <c r="Z38" i="8"/>
  <c r="X38" i="8"/>
  <c r="V38" i="8"/>
  <c r="T38" i="8"/>
  <c r="R38" i="8"/>
  <c r="P38" i="8"/>
  <c r="N38" i="8"/>
  <c r="L38" i="8"/>
  <c r="J38" i="8"/>
  <c r="H38" i="8"/>
  <c r="F38" i="8"/>
  <c r="AF37" i="8"/>
  <c r="AD37" i="8"/>
  <c r="AB37" i="8"/>
  <c r="Z37" i="8"/>
  <c r="X37" i="8"/>
  <c r="V37" i="8"/>
  <c r="T37" i="8"/>
  <c r="R37" i="8"/>
  <c r="P37" i="8"/>
  <c r="N37" i="8"/>
  <c r="L37" i="8"/>
  <c r="J37" i="8"/>
  <c r="H37" i="8"/>
  <c r="F37" i="8"/>
  <c r="AF36" i="8"/>
  <c r="AD36" i="8"/>
  <c r="AB36" i="8"/>
  <c r="Z36" i="8"/>
  <c r="X36" i="8"/>
  <c r="V36" i="8"/>
  <c r="T36" i="8"/>
  <c r="R36" i="8"/>
  <c r="P36" i="8"/>
  <c r="N36" i="8"/>
  <c r="L36" i="8"/>
  <c r="J36" i="8"/>
  <c r="H36" i="8"/>
  <c r="F36" i="8"/>
  <c r="AF35" i="8"/>
  <c r="AD35" i="8"/>
  <c r="AB35" i="8"/>
  <c r="Z35" i="8"/>
  <c r="X35" i="8"/>
  <c r="V35" i="8"/>
  <c r="T35" i="8"/>
  <c r="R35" i="8"/>
  <c r="P35" i="8"/>
  <c r="N35" i="8"/>
  <c r="L35" i="8"/>
  <c r="J35" i="8"/>
  <c r="H35" i="8"/>
  <c r="F35" i="8"/>
  <c r="AF34" i="8"/>
  <c r="AD34" i="8"/>
  <c r="AB34" i="8"/>
  <c r="Z34" i="8"/>
  <c r="X34" i="8"/>
  <c r="V34" i="8"/>
  <c r="T34" i="8"/>
  <c r="R34" i="8"/>
  <c r="P34" i="8"/>
  <c r="N34" i="8"/>
  <c r="L34" i="8"/>
  <c r="J34" i="8"/>
  <c r="H34" i="8"/>
  <c r="F34" i="8"/>
  <c r="AF33" i="8"/>
  <c r="AD33" i="8"/>
  <c r="AB33" i="8"/>
  <c r="Z33" i="8"/>
  <c r="X33" i="8"/>
  <c r="V33" i="8"/>
  <c r="T33" i="8"/>
  <c r="R33" i="8"/>
  <c r="P33" i="8"/>
  <c r="N33" i="8"/>
  <c r="L33" i="8"/>
  <c r="J33" i="8"/>
  <c r="H33" i="8"/>
  <c r="F33" i="8"/>
  <c r="AF32" i="8"/>
  <c r="AD32" i="8"/>
  <c r="AB32" i="8"/>
  <c r="Z32" i="8"/>
  <c r="X32" i="8"/>
  <c r="V32" i="8"/>
  <c r="T32" i="8"/>
  <c r="R32" i="8"/>
  <c r="AI34" i="8" s="1"/>
  <c r="P32" i="8"/>
  <c r="N32" i="8"/>
  <c r="L32" i="8"/>
  <c r="J32" i="8"/>
  <c r="H32" i="8"/>
  <c r="F32" i="8"/>
  <c r="AF31" i="8"/>
  <c r="AF30" i="8"/>
  <c r="AD30" i="8"/>
  <c r="AB30" i="8"/>
  <c r="Z30" i="8"/>
  <c r="X30" i="8"/>
  <c r="V30" i="8"/>
  <c r="T30" i="8"/>
  <c r="R30" i="8"/>
  <c r="P30" i="8"/>
  <c r="N30" i="8"/>
  <c r="L30" i="8"/>
  <c r="J30" i="8"/>
  <c r="H30" i="8"/>
  <c r="F30" i="8"/>
  <c r="AF29" i="8"/>
  <c r="AD29" i="8"/>
  <c r="AB29" i="8"/>
  <c r="Z29" i="8"/>
  <c r="X29" i="8"/>
  <c r="V29" i="8"/>
  <c r="T29" i="8"/>
  <c r="R29" i="8"/>
  <c r="P29" i="8"/>
  <c r="N29" i="8"/>
  <c r="L29" i="8"/>
  <c r="J29" i="8"/>
  <c r="H29" i="8"/>
  <c r="F29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F27" i="8"/>
  <c r="AD27" i="8"/>
  <c r="AB27" i="8"/>
  <c r="Z27" i="8"/>
  <c r="X27" i="8"/>
  <c r="V27" i="8"/>
  <c r="T27" i="8"/>
  <c r="R27" i="8"/>
  <c r="P27" i="8"/>
  <c r="N27" i="8"/>
  <c r="L27" i="8"/>
  <c r="J27" i="8"/>
  <c r="H27" i="8"/>
  <c r="F27" i="8"/>
  <c r="AF26" i="8"/>
  <c r="AD26" i="8"/>
  <c r="AB26" i="8"/>
  <c r="Z26" i="8"/>
  <c r="X26" i="8"/>
  <c r="V26" i="8"/>
  <c r="T26" i="8"/>
  <c r="R26" i="8"/>
  <c r="P26" i="8"/>
  <c r="N26" i="8"/>
  <c r="L26" i="8"/>
  <c r="J26" i="8"/>
  <c r="H26" i="8"/>
  <c r="F26" i="8"/>
  <c r="AF25" i="8"/>
  <c r="AD25" i="8"/>
  <c r="AB25" i="8"/>
  <c r="Z25" i="8"/>
  <c r="X25" i="8"/>
  <c r="V25" i="8"/>
  <c r="AI24" i="8" s="1"/>
  <c r="T25" i="8"/>
  <c r="R25" i="8"/>
  <c r="P25" i="8"/>
  <c r="N25" i="8"/>
  <c r="L25" i="8"/>
  <c r="J25" i="8"/>
  <c r="H25" i="8"/>
  <c r="F25" i="8"/>
  <c r="AF24" i="8"/>
  <c r="AD24" i="8"/>
  <c r="AB24" i="8"/>
  <c r="Z24" i="8"/>
  <c r="X24" i="8"/>
  <c r="V24" i="8"/>
  <c r="T24" i="8"/>
  <c r="R24" i="8"/>
  <c r="P24" i="8"/>
  <c r="N24" i="8"/>
  <c r="L24" i="8"/>
  <c r="J24" i="8"/>
  <c r="H24" i="8"/>
  <c r="F24" i="8"/>
  <c r="AF23" i="8"/>
  <c r="AD23" i="8"/>
  <c r="AB23" i="8"/>
  <c r="Z23" i="8"/>
  <c r="X23" i="8"/>
  <c r="V23" i="8"/>
  <c r="T23" i="8"/>
  <c r="R23" i="8"/>
  <c r="P23" i="8"/>
  <c r="N23" i="8"/>
  <c r="L23" i="8"/>
  <c r="J23" i="8"/>
  <c r="H23" i="8"/>
  <c r="F23" i="8"/>
  <c r="AF22" i="8"/>
  <c r="AD22" i="8"/>
  <c r="AB22" i="8"/>
  <c r="Z22" i="8"/>
  <c r="X22" i="8"/>
  <c r="V22" i="8"/>
  <c r="T22" i="8"/>
  <c r="R22" i="8"/>
  <c r="P22" i="8"/>
  <c r="N22" i="8"/>
  <c r="L22" i="8"/>
  <c r="J22" i="8"/>
  <c r="H22" i="8"/>
  <c r="F22" i="8"/>
  <c r="AF21" i="8"/>
  <c r="AD21" i="8"/>
  <c r="AB21" i="8"/>
  <c r="Z21" i="8"/>
  <c r="X21" i="8"/>
  <c r="V21" i="8"/>
  <c r="T21" i="8"/>
  <c r="R21" i="8"/>
  <c r="AI23" i="8" s="1"/>
  <c r="P21" i="8"/>
  <c r="N21" i="8"/>
  <c r="L21" i="8"/>
  <c r="AI22" i="8" s="1"/>
  <c r="J21" i="8"/>
  <c r="H21" i="8"/>
  <c r="F21" i="8"/>
  <c r="AF20" i="8"/>
  <c r="F20" i="8"/>
  <c r="AF19" i="8"/>
  <c r="AD19" i="8"/>
  <c r="AB19" i="8"/>
  <c r="Z19" i="8"/>
  <c r="X19" i="8"/>
  <c r="V19" i="8"/>
  <c r="T19" i="8"/>
  <c r="R19" i="8"/>
  <c r="P19" i="8"/>
  <c r="N19" i="8"/>
  <c r="L19" i="8"/>
  <c r="J19" i="8"/>
  <c r="H19" i="8"/>
  <c r="F19" i="8"/>
  <c r="AF18" i="8"/>
  <c r="AD18" i="8"/>
  <c r="AB18" i="8"/>
  <c r="Z18" i="8"/>
  <c r="X18" i="8"/>
  <c r="V18" i="8"/>
  <c r="T18" i="8"/>
  <c r="R18" i="8"/>
  <c r="P18" i="8"/>
  <c r="N18" i="8"/>
  <c r="L18" i="8"/>
  <c r="J18" i="8"/>
  <c r="H18" i="8"/>
  <c r="F18" i="8"/>
  <c r="AF17" i="8"/>
  <c r="AD17" i="8"/>
  <c r="AB17" i="8"/>
  <c r="Z17" i="8"/>
  <c r="X17" i="8"/>
  <c r="V17" i="8"/>
  <c r="T17" i="8"/>
  <c r="R17" i="8"/>
  <c r="P17" i="8"/>
  <c r="N17" i="8"/>
  <c r="L17" i="8"/>
  <c r="J17" i="8"/>
  <c r="H17" i="8"/>
  <c r="F17" i="8"/>
  <c r="AF16" i="8"/>
  <c r="AD16" i="8"/>
  <c r="AI15" i="8" s="1"/>
  <c r="AB16" i="8"/>
  <c r="Z16" i="8"/>
  <c r="X16" i="8"/>
  <c r="V16" i="8"/>
  <c r="T16" i="8"/>
  <c r="R16" i="8"/>
  <c r="P16" i="8"/>
  <c r="N16" i="8"/>
  <c r="L16" i="8"/>
  <c r="J16" i="8"/>
  <c r="H16" i="8"/>
  <c r="F16" i="8"/>
  <c r="AF15" i="8"/>
  <c r="AD15" i="8"/>
  <c r="AB15" i="8"/>
  <c r="Z15" i="8"/>
  <c r="X15" i="8"/>
  <c r="V15" i="8"/>
  <c r="T15" i="8"/>
  <c r="R15" i="8"/>
  <c r="P15" i="8"/>
  <c r="N15" i="8"/>
  <c r="L15" i="8"/>
  <c r="J15" i="8"/>
  <c r="H15" i="8"/>
  <c r="F15" i="8"/>
  <c r="AF14" i="8"/>
  <c r="AD14" i="8"/>
  <c r="AB14" i="8"/>
  <c r="Z14" i="8"/>
  <c r="X14" i="8"/>
  <c r="V14" i="8"/>
  <c r="T14" i="8"/>
  <c r="R14" i="8"/>
  <c r="P14" i="8"/>
  <c r="N14" i="8"/>
  <c r="L14" i="8"/>
  <c r="J14" i="8"/>
  <c r="H14" i="8"/>
  <c r="F14" i="8"/>
  <c r="AF13" i="8"/>
  <c r="AD13" i="8"/>
  <c r="AB13" i="8"/>
  <c r="Z13" i="8"/>
  <c r="X13" i="8"/>
  <c r="V13" i="8"/>
  <c r="T13" i="8"/>
  <c r="R13" i="8"/>
  <c r="P13" i="8"/>
  <c r="N13" i="8"/>
  <c r="L13" i="8"/>
  <c r="J13" i="8"/>
  <c r="H13" i="8"/>
  <c r="AI9" i="8" s="1"/>
  <c r="F13" i="8"/>
  <c r="AF12" i="8"/>
  <c r="AD12" i="8"/>
  <c r="AB12" i="8"/>
  <c r="Z12" i="8"/>
  <c r="X12" i="8"/>
  <c r="V12" i="8"/>
  <c r="T12" i="8"/>
  <c r="R12" i="8"/>
  <c r="P12" i="8"/>
  <c r="N12" i="8"/>
  <c r="L12" i="8"/>
  <c r="J12" i="8"/>
  <c r="H12" i="8"/>
  <c r="F12" i="8"/>
  <c r="AF11" i="8"/>
  <c r="AD11" i="8"/>
  <c r="AB11" i="8"/>
  <c r="Z11" i="8"/>
  <c r="X11" i="8"/>
  <c r="V11" i="8"/>
  <c r="T11" i="8"/>
  <c r="R11" i="8"/>
  <c r="P11" i="8"/>
  <c r="N11" i="8"/>
  <c r="L11" i="8"/>
  <c r="J11" i="8"/>
  <c r="H11" i="8"/>
  <c r="F11" i="8"/>
  <c r="AF10" i="8"/>
  <c r="AD10" i="8"/>
  <c r="AB10" i="8"/>
  <c r="Z10" i="8"/>
  <c r="X10" i="8"/>
  <c r="V10" i="8"/>
  <c r="T10" i="8"/>
  <c r="R10" i="8"/>
  <c r="P10" i="8"/>
  <c r="N10" i="8"/>
  <c r="L10" i="8"/>
  <c r="J10" i="8"/>
  <c r="H10" i="8"/>
  <c r="F10" i="8"/>
  <c r="AF9" i="8"/>
  <c r="AD9" i="8"/>
  <c r="AB9" i="8"/>
  <c r="Z9" i="8"/>
  <c r="X9" i="8"/>
  <c r="V9" i="8"/>
  <c r="T9" i="8"/>
  <c r="R9" i="8"/>
  <c r="AI11" i="8" s="1"/>
  <c r="P9" i="8"/>
  <c r="N9" i="8"/>
  <c r="L9" i="8"/>
  <c r="J9" i="8"/>
  <c r="H9" i="8"/>
  <c r="F9" i="8"/>
  <c r="AF112" i="6"/>
  <c r="AD112" i="6"/>
  <c r="AB112" i="6"/>
  <c r="Z112" i="6"/>
  <c r="X112" i="6"/>
  <c r="V112" i="6"/>
  <c r="T112" i="6"/>
  <c r="R112" i="6"/>
  <c r="P112" i="6"/>
  <c r="L112" i="6"/>
  <c r="J112" i="6"/>
  <c r="H112" i="6"/>
  <c r="F112" i="6"/>
  <c r="AF111" i="6"/>
  <c r="AD111" i="6"/>
  <c r="AB111" i="6"/>
  <c r="Z111" i="6"/>
  <c r="X111" i="6"/>
  <c r="V111" i="6"/>
  <c r="T111" i="6"/>
  <c r="R111" i="6"/>
  <c r="P111" i="6"/>
  <c r="L111" i="6"/>
  <c r="J111" i="6"/>
  <c r="H111" i="6"/>
  <c r="F111" i="6"/>
  <c r="AF110" i="6"/>
  <c r="AD110" i="6"/>
  <c r="AB110" i="6"/>
  <c r="Z110" i="6"/>
  <c r="X110" i="6"/>
  <c r="V110" i="6"/>
  <c r="T110" i="6"/>
  <c r="R110" i="6"/>
  <c r="P110" i="6"/>
  <c r="L110" i="6"/>
  <c r="J110" i="6"/>
  <c r="H110" i="6"/>
  <c r="F110" i="6"/>
  <c r="AF109" i="6"/>
  <c r="AD109" i="6"/>
  <c r="AB109" i="6"/>
  <c r="Z109" i="6"/>
  <c r="X109" i="6"/>
  <c r="V109" i="6"/>
  <c r="T109" i="6"/>
  <c r="R109" i="6"/>
  <c r="P109" i="6"/>
  <c r="L109" i="6"/>
  <c r="J109" i="6"/>
  <c r="H109" i="6"/>
  <c r="F109" i="6"/>
  <c r="AF108" i="6"/>
  <c r="AD108" i="6"/>
  <c r="AB108" i="6"/>
  <c r="Z108" i="6"/>
  <c r="X108" i="6"/>
  <c r="V108" i="6"/>
  <c r="T108" i="6"/>
  <c r="R108" i="6"/>
  <c r="P108" i="6"/>
  <c r="L108" i="6"/>
  <c r="J108" i="6"/>
  <c r="H108" i="6"/>
  <c r="F108" i="6"/>
  <c r="AF107" i="6"/>
  <c r="AD107" i="6"/>
  <c r="AB107" i="6"/>
  <c r="Z107" i="6"/>
  <c r="X107" i="6"/>
  <c r="V107" i="6"/>
  <c r="T107" i="6"/>
  <c r="R107" i="6"/>
  <c r="P107" i="6"/>
  <c r="L107" i="6"/>
  <c r="J107" i="6"/>
  <c r="H107" i="6"/>
  <c r="F107" i="6"/>
  <c r="AF106" i="6"/>
  <c r="AD106" i="6"/>
  <c r="AB106" i="6"/>
  <c r="Z106" i="6"/>
  <c r="X106" i="6"/>
  <c r="V106" i="6"/>
  <c r="T106" i="6"/>
  <c r="R106" i="6"/>
  <c r="P106" i="6"/>
  <c r="L106" i="6"/>
  <c r="J106" i="6"/>
  <c r="H106" i="6"/>
  <c r="F106" i="6"/>
  <c r="AF105" i="6"/>
  <c r="AD105" i="6"/>
  <c r="AB105" i="6"/>
  <c r="Z105" i="6"/>
  <c r="X105" i="6"/>
  <c r="V105" i="6"/>
  <c r="T105" i="6"/>
  <c r="R105" i="6"/>
  <c r="P105" i="6"/>
  <c r="L105" i="6"/>
  <c r="J105" i="6"/>
  <c r="H105" i="6"/>
  <c r="F105" i="6"/>
  <c r="AF104" i="6"/>
  <c r="AD104" i="6"/>
  <c r="AB104" i="6"/>
  <c r="Z104" i="6"/>
  <c r="X104" i="6"/>
  <c r="V104" i="6"/>
  <c r="T104" i="6"/>
  <c r="R104" i="6"/>
  <c r="P104" i="6"/>
  <c r="L104" i="6"/>
  <c r="J104" i="6"/>
  <c r="H104" i="6"/>
  <c r="F104" i="6"/>
  <c r="AF103" i="6"/>
  <c r="AD103" i="6"/>
  <c r="AB103" i="6"/>
  <c r="Z103" i="6"/>
  <c r="X103" i="6"/>
  <c r="V103" i="6"/>
  <c r="T103" i="6"/>
  <c r="R103" i="6"/>
  <c r="P103" i="6"/>
  <c r="L103" i="6"/>
  <c r="J103" i="6"/>
  <c r="H103" i="6"/>
  <c r="F103" i="6"/>
  <c r="AF102" i="6"/>
  <c r="AD102" i="6"/>
  <c r="AB102" i="6"/>
  <c r="Z102" i="6"/>
  <c r="X102" i="6"/>
  <c r="V102" i="6"/>
  <c r="T102" i="6"/>
  <c r="R102" i="6"/>
  <c r="P102" i="6"/>
  <c r="L102" i="6"/>
  <c r="J102" i="6"/>
  <c r="H102" i="6"/>
  <c r="F102" i="6"/>
  <c r="AF101" i="6"/>
  <c r="AD101" i="6"/>
  <c r="AB101" i="6"/>
  <c r="Z101" i="6"/>
  <c r="X101" i="6"/>
  <c r="V101" i="6"/>
  <c r="T101" i="6"/>
  <c r="R101" i="6"/>
  <c r="P101" i="6"/>
  <c r="L101" i="6"/>
  <c r="J101" i="6"/>
  <c r="H101" i="6"/>
  <c r="F101" i="6"/>
  <c r="AF100" i="6"/>
  <c r="AD100" i="6"/>
  <c r="AB100" i="6"/>
  <c r="Z100" i="6"/>
  <c r="X100" i="6"/>
  <c r="V100" i="6"/>
  <c r="T100" i="6"/>
  <c r="R100" i="6"/>
  <c r="P100" i="6"/>
  <c r="L100" i="6"/>
  <c r="J100" i="6"/>
  <c r="H100" i="6"/>
  <c r="F100" i="6"/>
  <c r="AF99" i="6"/>
  <c r="AD99" i="6"/>
  <c r="AB99" i="6"/>
  <c r="Z99" i="6"/>
  <c r="X99" i="6"/>
  <c r="V99" i="6"/>
  <c r="T99" i="6"/>
  <c r="R99" i="6"/>
  <c r="P99" i="6"/>
  <c r="L99" i="6"/>
  <c r="J99" i="6"/>
  <c r="H99" i="6"/>
  <c r="F99" i="6"/>
  <c r="AF98" i="6"/>
  <c r="AD98" i="6"/>
  <c r="AB98" i="6"/>
  <c r="Z98" i="6"/>
  <c r="X98" i="6"/>
  <c r="V98" i="6"/>
  <c r="T98" i="6"/>
  <c r="R98" i="6"/>
  <c r="P98" i="6"/>
  <c r="L98" i="6"/>
  <c r="J98" i="6"/>
  <c r="H98" i="6"/>
  <c r="F98" i="6"/>
  <c r="AF97" i="6"/>
  <c r="AD97" i="6"/>
  <c r="AB97" i="6"/>
  <c r="Z97" i="6"/>
  <c r="X97" i="6"/>
  <c r="V97" i="6"/>
  <c r="T97" i="6"/>
  <c r="R97" i="6"/>
  <c r="P97" i="6"/>
  <c r="L97" i="6"/>
  <c r="J97" i="6"/>
  <c r="H97" i="6"/>
  <c r="F97" i="6"/>
  <c r="AF96" i="6"/>
  <c r="AD96" i="6"/>
  <c r="AB96" i="6"/>
  <c r="Z96" i="6"/>
  <c r="X96" i="6"/>
  <c r="V96" i="6"/>
  <c r="T96" i="6"/>
  <c r="R96" i="6"/>
  <c r="P96" i="6"/>
  <c r="L96" i="6"/>
  <c r="J96" i="6"/>
  <c r="H96" i="6"/>
  <c r="F96" i="6"/>
  <c r="AF95" i="6"/>
  <c r="AD95" i="6"/>
  <c r="AB95" i="6"/>
  <c r="Z95" i="6"/>
  <c r="X95" i="6"/>
  <c r="V95" i="6"/>
  <c r="T95" i="6"/>
  <c r="R95" i="6"/>
  <c r="P95" i="6"/>
  <c r="L95" i="6"/>
  <c r="J95" i="6"/>
  <c r="H95" i="6"/>
  <c r="F95" i="6"/>
  <c r="AF94" i="6"/>
  <c r="AD94" i="6"/>
  <c r="AB94" i="6"/>
  <c r="Z94" i="6"/>
  <c r="X94" i="6"/>
  <c r="V94" i="6"/>
  <c r="T94" i="6"/>
  <c r="R94" i="6"/>
  <c r="P94" i="6"/>
  <c r="L94" i="6"/>
  <c r="J94" i="6"/>
  <c r="H94" i="6"/>
  <c r="F94" i="6"/>
  <c r="AF93" i="6"/>
  <c r="AD93" i="6"/>
  <c r="AB93" i="6"/>
  <c r="Z93" i="6"/>
  <c r="X93" i="6"/>
  <c r="V93" i="6"/>
  <c r="T93" i="6"/>
  <c r="R93" i="6"/>
  <c r="P93" i="6"/>
  <c r="L93" i="6"/>
  <c r="J93" i="6"/>
  <c r="H93" i="6"/>
  <c r="F93" i="6"/>
  <c r="AF92" i="6"/>
  <c r="AD92" i="6"/>
  <c r="AB92" i="6"/>
  <c r="Z92" i="6"/>
  <c r="X92" i="6"/>
  <c r="V92" i="6"/>
  <c r="T92" i="6"/>
  <c r="R92" i="6"/>
  <c r="P92" i="6"/>
  <c r="L92" i="6"/>
  <c r="J92" i="6"/>
  <c r="H92" i="6"/>
  <c r="F92" i="6"/>
  <c r="AF91" i="6"/>
  <c r="AD91" i="6"/>
  <c r="AB91" i="6"/>
  <c r="Z91" i="6"/>
  <c r="X91" i="6"/>
  <c r="V91" i="6"/>
  <c r="T91" i="6"/>
  <c r="R91" i="6"/>
  <c r="P91" i="6"/>
  <c r="L91" i="6"/>
  <c r="J91" i="6"/>
  <c r="H91" i="6"/>
  <c r="F91" i="6"/>
  <c r="AF90" i="6"/>
  <c r="AD90" i="6"/>
  <c r="AB90" i="6"/>
  <c r="Z90" i="6"/>
  <c r="X90" i="6"/>
  <c r="V90" i="6"/>
  <c r="T90" i="6"/>
  <c r="R90" i="6"/>
  <c r="P90" i="6"/>
  <c r="L90" i="6"/>
  <c r="J90" i="6"/>
  <c r="H90" i="6"/>
  <c r="F90" i="6"/>
  <c r="AF89" i="6"/>
  <c r="AD89" i="6"/>
  <c r="AB89" i="6"/>
  <c r="Z89" i="6"/>
  <c r="X89" i="6"/>
  <c r="V89" i="6"/>
  <c r="T89" i="6"/>
  <c r="R89" i="6"/>
  <c r="P89" i="6"/>
  <c r="L89" i="6"/>
  <c r="J89" i="6"/>
  <c r="H89" i="6"/>
  <c r="F89" i="6"/>
  <c r="AF88" i="6"/>
  <c r="AD88" i="6"/>
  <c r="AB88" i="6"/>
  <c r="Z88" i="6"/>
  <c r="X88" i="6"/>
  <c r="V88" i="6"/>
  <c r="T88" i="6"/>
  <c r="R88" i="6"/>
  <c r="P88" i="6"/>
  <c r="L88" i="6"/>
  <c r="J88" i="6"/>
  <c r="H88" i="6"/>
  <c r="F88" i="6"/>
  <c r="AF87" i="6"/>
  <c r="AD87" i="6"/>
  <c r="AB87" i="6"/>
  <c r="Z87" i="6"/>
  <c r="X87" i="6"/>
  <c r="V87" i="6"/>
  <c r="T87" i="6"/>
  <c r="R87" i="6"/>
  <c r="P87" i="6"/>
  <c r="L87" i="6"/>
  <c r="J87" i="6"/>
  <c r="H87" i="6"/>
  <c r="F87" i="6"/>
  <c r="AF86" i="6"/>
  <c r="AD86" i="6"/>
  <c r="AB86" i="6"/>
  <c r="Z86" i="6"/>
  <c r="X86" i="6"/>
  <c r="V86" i="6"/>
  <c r="T86" i="6"/>
  <c r="R86" i="6"/>
  <c r="P86" i="6"/>
  <c r="L86" i="6"/>
  <c r="J86" i="6"/>
  <c r="H86" i="6"/>
  <c r="F86" i="6"/>
  <c r="AF85" i="6"/>
  <c r="AD85" i="6"/>
  <c r="AB85" i="6"/>
  <c r="Z85" i="6"/>
  <c r="X85" i="6"/>
  <c r="V85" i="6"/>
  <c r="T85" i="6"/>
  <c r="R85" i="6"/>
  <c r="P85" i="6"/>
  <c r="L85" i="6"/>
  <c r="J85" i="6"/>
  <c r="H85" i="6"/>
  <c r="F85" i="6"/>
  <c r="AF84" i="6"/>
  <c r="AD84" i="6"/>
  <c r="AB84" i="6"/>
  <c r="Z84" i="6"/>
  <c r="X84" i="6"/>
  <c r="V84" i="6"/>
  <c r="T84" i="6"/>
  <c r="R84" i="6"/>
  <c r="P84" i="6"/>
  <c r="L84" i="6"/>
  <c r="J84" i="6"/>
  <c r="H84" i="6"/>
  <c r="F84" i="6"/>
  <c r="AF83" i="6"/>
  <c r="AD83" i="6"/>
  <c r="AB83" i="6"/>
  <c r="Z83" i="6"/>
  <c r="X83" i="6"/>
  <c r="V83" i="6"/>
  <c r="T83" i="6"/>
  <c r="R83" i="6"/>
  <c r="P83" i="6"/>
  <c r="L83" i="6"/>
  <c r="J83" i="6"/>
  <c r="H83" i="6"/>
  <c r="F83" i="6"/>
  <c r="AF82" i="6"/>
  <c r="AD82" i="6"/>
  <c r="AB82" i="6"/>
  <c r="Z82" i="6"/>
  <c r="X82" i="6"/>
  <c r="V82" i="6"/>
  <c r="T82" i="6"/>
  <c r="R82" i="6"/>
  <c r="P82" i="6"/>
  <c r="L82" i="6"/>
  <c r="J82" i="6"/>
  <c r="H82" i="6"/>
  <c r="F82" i="6"/>
  <c r="AF81" i="6"/>
  <c r="AD81" i="6"/>
  <c r="AB81" i="6"/>
  <c r="Z81" i="6"/>
  <c r="X81" i="6"/>
  <c r="V81" i="6"/>
  <c r="T81" i="6"/>
  <c r="R81" i="6"/>
  <c r="P81" i="6"/>
  <c r="L81" i="6"/>
  <c r="J81" i="6"/>
  <c r="H81" i="6"/>
  <c r="F81" i="6"/>
  <c r="AF80" i="6"/>
  <c r="AD80" i="6"/>
  <c r="AB80" i="6"/>
  <c r="Z80" i="6"/>
  <c r="X80" i="6"/>
  <c r="V80" i="6"/>
  <c r="T80" i="6"/>
  <c r="R80" i="6"/>
  <c r="P80" i="6"/>
  <c r="L80" i="6"/>
  <c r="J80" i="6"/>
  <c r="H80" i="6"/>
  <c r="F80" i="6"/>
  <c r="AF79" i="6"/>
  <c r="AD79" i="6"/>
  <c r="AB79" i="6"/>
  <c r="Z79" i="6"/>
  <c r="X79" i="6"/>
  <c r="V79" i="6"/>
  <c r="T79" i="6"/>
  <c r="R79" i="6"/>
  <c r="P79" i="6"/>
  <c r="L79" i="6"/>
  <c r="J79" i="6"/>
  <c r="H79" i="6"/>
  <c r="F79" i="6"/>
  <c r="AF78" i="6"/>
  <c r="AD78" i="6"/>
  <c r="AB78" i="6"/>
  <c r="Z78" i="6"/>
  <c r="X78" i="6"/>
  <c r="V78" i="6"/>
  <c r="T78" i="6"/>
  <c r="R78" i="6"/>
  <c r="P78" i="6"/>
  <c r="L78" i="6"/>
  <c r="J78" i="6"/>
  <c r="H78" i="6"/>
  <c r="F78" i="6"/>
  <c r="AF77" i="6"/>
  <c r="AD77" i="6"/>
  <c r="AB77" i="6"/>
  <c r="Z77" i="6"/>
  <c r="X77" i="6"/>
  <c r="V77" i="6"/>
  <c r="T77" i="6"/>
  <c r="R77" i="6"/>
  <c r="P77" i="6"/>
  <c r="L77" i="6"/>
  <c r="J77" i="6"/>
  <c r="H77" i="6"/>
  <c r="F77" i="6"/>
  <c r="AF76" i="6"/>
  <c r="AD76" i="6"/>
  <c r="AB76" i="6"/>
  <c r="Z76" i="6"/>
  <c r="X76" i="6"/>
  <c r="V76" i="6"/>
  <c r="T76" i="6"/>
  <c r="R76" i="6"/>
  <c r="P76" i="6"/>
  <c r="L76" i="6"/>
  <c r="J76" i="6"/>
  <c r="H76" i="6"/>
  <c r="F76" i="6"/>
  <c r="AF75" i="6"/>
  <c r="AD75" i="6"/>
  <c r="AB75" i="6"/>
  <c r="Z75" i="6"/>
  <c r="X75" i="6"/>
  <c r="V75" i="6"/>
  <c r="T75" i="6"/>
  <c r="R75" i="6"/>
  <c r="P75" i="6"/>
  <c r="L75" i="6"/>
  <c r="J75" i="6"/>
  <c r="H75" i="6"/>
  <c r="F75" i="6"/>
  <c r="AF74" i="6"/>
  <c r="AD74" i="6"/>
  <c r="AB74" i="6"/>
  <c r="Z74" i="6"/>
  <c r="X74" i="6"/>
  <c r="V74" i="6"/>
  <c r="T74" i="6"/>
  <c r="R74" i="6"/>
  <c r="P74" i="6"/>
  <c r="L74" i="6"/>
  <c r="J74" i="6"/>
  <c r="H74" i="6"/>
  <c r="F74" i="6"/>
  <c r="AF73" i="6"/>
  <c r="AD73" i="6"/>
  <c r="AB73" i="6"/>
  <c r="Z73" i="6"/>
  <c r="X73" i="6"/>
  <c r="V73" i="6"/>
  <c r="T73" i="6"/>
  <c r="R73" i="6"/>
  <c r="P73" i="6"/>
  <c r="L73" i="6"/>
  <c r="J73" i="6"/>
  <c r="H73" i="6"/>
  <c r="F73" i="6"/>
  <c r="AF72" i="6"/>
  <c r="AD72" i="6"/>
  <c r="AB72" i="6"/>
  <c r="Z72" i="6"/>
  <c r="X72" i="6"/>
  <c r="V72" i="6"/>
  <c r="T72" i="6"/>
  <c r="R72" i="6"/>
  <c r="P72" i="6"/>
  <c r="L72" i="6"/>
  <c r="J72" i="6"/>
  <c r="H72" i="6"/>
  <c r="F72" i="6"/>
  <c r="AF71" i="6"/>
  <c r="AD71" i="6"/>
  <c r="AB71" i="6"/>
  <c r="Z71" i="6"/>
  <c r="X71" i="6"/>
  <c r="V71" i="6"/>
  <c r="T71" i="6"/>
  <c r="R71" i="6"/>
  <c r="P71" i="6"/>
  <c r="L71" i="6"/>
  <c r="J71" i="6"/>
  <c r="H71" i="6"/>
  <c r="F71" i="6"/>
  <c r="AF70" i="6"/>
  <c r="AD70" i="6"/>
  <c r="AB70" i="6"/>
  <c r="Z70" i="6"/>
  <c r="X70" i="6"/>
  <c r="V70" i="6"/>
  <c r="T70" i="6"/>
  <c r="R70" i="6"/>
  <c r="P70" i="6"/>
  <c r="L70" i="6"/>
  <c r="J70" i="6"/>
  <c r="H70" i="6"/>
  <c r="F70" i="6"/>
  <c r="AF69" i="6"/>
  <c r="AD69" i="6"/>
  <c r="AB69" i="6"/>
  <c r="Z69" i="6"/>
  <c r="X69" i="6"/>
  <c r="V69" i="6"/>
  <c r="T69" i="6"/>
  <c r="R69" i="6"/>
  <c r="P69" i="6"/>
  <c r="L69" i="6"/>
  <c r="J69" i="6"/>
  <c r="H69" i="6"/>
  <c r="F69" i="6"/>
  <c r="AF68" i="6"/>
  <c r="AD68" i="6"/>
  <c r="AB68" i="6"/>
  <c r="Z68" i="6"/>
  <c r="X68" i="6"/>
  <c r="V68" i="6"/>
  <c r="T68" i="6"/>
  <c r="R68" i="6"/>
  <c r="P68" i="6"/>
  <c r="L68" i="6"/>
  <c r="J68" i="6"/>
  <c r="H68" i="6"/>
  <c r="F68" i="6"/>
  <c r="AF67" i="6"/>
  <c r="AD67" i="6"/>
  <c r="AB67" i="6"/>
  <c r="Z67" i="6"/>
  <c r="X67" i="6"/>
  <c r="V67" i="6"/>
  <c r="T67" i="6"/>
  <c r="R67" i="6"/>
  <c r="P67" i="6"/>
  <c r="L67" i="6"/>
  <c r="J67" i="6"/>
  <c r="H67" i="6"/>
  <c r="F67" i="6"/>
  <c r="AF66" i="6"/>
  <c r="AD66" i="6"/>
  <c r="AB66" i="6"/>
  <c r="Z66" i="6"/>
  <c r="X66" i="6"/>
  <c r="V66" i="6"/>
  <c r="T66" i="6"/>
  <c r="R66" i="6"/>
  <c r="P66" i="6"/>
  <c r="L66" i="6"/>
  <c r="J66" i="6"/>
  <c r="H66" i="6"/>
  <c r="F66" i="6"/>
  <c r="AF65" i="6"/>
  <c r="AD65" i="6"/>
  <c r="AB65" i="6"/>
  <c r="Z65" i="6"/>
  <c r="X65" i="6"/>
  <c r="V65" i="6"/>
  <c r="T65" i="6"/>
  <c r="R65" i="6"/>
  <c r="P65" i="6"/>
  <c r="L65" i="6"/>
  <c r="J65" i="6"/>
  <c r="H65" i="6"/>
  <c r="F65" i="6"/>
  <c r="AF64" i="6"/>
  <c r="AD64" i="6"/>
  <c r="AB64" i="6"/>
  <c r="Z64" i="6"/>
  <c r="X64" i="6"/>
  <c r="V64" i="6"/>
  <c r="T64" i="6"/>
  <c r="R64" i="6"/>
  <c r="P64" i="6"/>
  <c r="L64" i="6"/>
  <c r="J64" i="6"/>
  <c r="H64" i="6"/>
  <c r="F64" i="6"/>
  <c r="AF63" i="6"/>
  <c r="AD63" i="6"/>
  <c r="AB63" i="6"/>
  <c r="Z63" i="6"/>
  <c r="X63" i="6"/>
  <c r="V63" i="6"/>
  <c r="T63" i="6"/>
  <c r="R63" i="6"/>
  <c r="P63" i="6"/>
  <c r="L63" i="6"/>
  <c r="J63" i="6"/>
  <c r="H63" i="6"/>
  <c r="F63" i="6"/>
  <c r="AF62" i="6"/>
  <c r="AD62" i="6"/>
  <c r="AB62" i="6"/>
  <c r="Z62" i="6"/>
  <c r="X62" i="6"/>
  <c r="V62" i="6"/>
  <c r="T62" i="6"/>
  <c r="R62" i="6"/>
  <c r="P62" i="6"/>
  <c r="L62" i="6"/>
  <c r="J62" i="6"/>
  <c r="H62" i="6"/>
  <c r="F62" i="6"/>
  <c r="AF61" i="6"/>
  <c r="AD61" i="6"/>
  <c r="AB61" i="6"/>
  <c r="Z61" i="6"/>
  <c r="X61" i="6"/>
  <c r="V61" i="6"/>
  <c r="T61" i="6"/>
  <c r="R61" i="6"/>
  <c r="P61" i="6"/>
  <c r="L61" i="6"/>
  <c r="J61" i="6"/>
  <c r="H61" i="6"/>
  <c r="F61" i="6"/>
  <c r="AF60" i="6"/>
  <c r="AD60" i="6"/>
  <c r="AB60" i="6"/>
  <c r="Z60" i="6"/>
  <c r="X60" i="6"/>
  <c r="V60" i="6"/>
  <c r="T60" i="6"/>
  <c r="R60" i="6"/>
  <c r="P60" i="6"/>
  <c r="L60" i="6"/>
  <c r="J60" i="6"/>
  <c r="H60" i="6"/>
  <c r="F60" i="6"/>
  <c r="AF59" i="6"/>
  <c r="AD59" i="6"/>
  <c r="AB59" i="6"/>
  <c r="Z59" i="6"/>
  <c r="X59" i="6"/>
  <c r="V59" i="6"/>
  <c r="T59" i="6"/>
  <c r="R59" i="6"/>
  <c r="P59" i="6"/>
  <c r="L59" i="6"/>
  <c r="J59" i="6"/>
  <c r="H59" i="6"/>
  <c r="F59" i="6"/>
  <c r="AF58" i="6"/>
  <c r="AD58" i="6"/>
  <c r="AB58" i="6"/>
  <c r="Z58" i="6"/>
  <c r="X58" i="6"/>
  <c r="V58" i="6"/>
  <c r="T58" i="6"/>
  <c r="R58" i="6"/>
  <c r="P58" i="6"/>
  <c r="L58" i="6"/>
  <c r="J58" i="6"/>
  <c r="H58" i="6"/>
  <c r="F58" i="6"/>
  <c r="AF57" i="6"/>
  <c r="AD57" i="6"/>
  <c r="AB57" i="6"/>
  <c r="Z57" i="6"/>
  <c r="X57" i="6"/>
  <c r="V57" i="6"/>
  <c r="T57" i="6"/>
  <c r="R57" i="6"/>
  <c r="P57" i="6"/>
  <c r="L57" i="6"/>
  <c r="J57" i="6"/>
  <c r="H57" i="6"/>
  <c r="F57" i="6"/>
  <c r="AF56" i="6"/>
  <c r="AD56" i="6"/>
  <c r="AB56" i="6"/>
  <c r="Z56" i="6"/>
  <c r="X56" i="6"/>
  <c r="V56" i="6"/>
  <c r="T56" i="6"/>
  <c r="R56" i="6"/>
  <c r="P56" i="6"/>
  <c r="L56" i="6"/>
  <c r="J56" i="6"/>
  <c r="H56" i="6"/>
  <c r="F56" i="6"/>
  <c r="AF55" i="6"/>
  <c r="AD55" i="6"/>
  <c r="AB55" i="6"/>
  <c r="Z55" i="6"/>
  <c r="X55" i="6"/>
  <c r="V55" i="6"/>
  <c r="T55" i="6"/>
  <c r="R55" i="6"/>
  <c r="P55" i="6"/>
  <c r="L55" i="6"/>
  <c r="J55" i="6"/>
  <c r="H55" i="6"/>
  <c r="F55" i="6"/>
  <c r="AF54" i="6"/>
  <c r="AD54" i="6"/>
  <c r="AB54" i="6"/>
  <c r="Z54" i="6"/>
  <c r="X54" i="6"/>
  <c r="V54" i="6"/>
  <c r="T54" i="6"/>
  <c r="R54" i="6"/>
  <c r="P54" i="6"/>
  <c r="L54" i="6"/>
  <c r="J54" i="6"/>
  <c r="H54" i="6"/>
  <c r="F54" i="6"/>
  <c r="AF53" i="6"/>
  <c r="AD53" i="6"/>
  <c r="AB53" i="6"/>
  <c r="Z53" i="6"/>
  <c r="X53" i="6"/>
  <c r="V53" i="6"/>
  <c r="T53" i="6"/>
  <c r="R53" i="6"/>
  <c r="P53" i="6"/>
  <c r="L53" i="6"/>
  <c r="J53" i="6"/>
  <c r="H53" i="6"/>
  <c r="F53" i="6"/>
  <c r="AF52" i="6"/>
  <c r="AD52" i="6"/>
  <c r="AB52" i="6"/>
  <c r="Z52" i="6"/>
  <c r="X52" i="6"/>
  <c r="V52" i="6"/>
  <c r="T52" i="6"/>
  <c r="R52" i="6"/>
  <c r="P52" i="6"/>
  <c r="L52" i="6"/>
  <c r="J52" i="6"/>
  <c r="H52" i="6"/>
  <c r="F52" i="6"/>
  <c r="AF51" i="6"/>
  <c r="AD51" i="6"/>
  <c r="AB51" i="6"/>
  <c r="Z51" i="6"/>
  <c r="X51" i="6"/>
  <c r="V51" i="6"/>
  <c r="T51" i="6"/>
  <c r="R51" i="6"/>
  <c r="P51" i="6"/>
  <c r="L51" i="6"/>
  <c r="J51" i="6"/>
  <c r="H51" i="6"/>
  <c r="F51" i="6"/>
  <c r="AF50" i="6"/>
  <c r="AD50" i="6"/>
  <c r="AB50" i="6"/>
  <c r="Z50" i="6"/>
  <c r="X50" i="6"/>
  <c r="V50" i="6"/>
  <c r="T50" i="6"/>
  <c r="R50" i="6"/>
  <c r="P50" i="6"/>
  <c r="L50" i="6"/>
  <c r="J50" i="6"/>
  <c r="H50" i="6"/>
  <c r="F50" i="6"/>
  <c r="AF49" i="6"/>
  <c r="AD49" i="6"/>
  <c r="AB49" i="6"/>
  <c r="Z49" i="6"/>
  <c r="X49" i="6"/>
  <c r="V49" i="6"/>
  <c r="T49" i="6"/>
  <c r="R49" i="6"/>
  <c r="P49" i="6"/>
  <c r="L49" i="6"/>
  <c r="J49" i="6"/>
  <c r="H49" i="6"/>
  <c r="F49" i="6"/>
  <c r="AF48" i="6"/>
  <c r="AD48" i="6"/>
  <c r="AB48" i="6"/>
  <c r="Z48" i="6"/>
  <c r="X48" i="6"/>
  <c r="V48" i="6"/>
  <c r="T48" i="6"/>
  <c r="R48" i="6"/>
  <c r="P48" i="6"/>
  <c r="L48" i="6"/>
  <c r="J48" i="6"/>
  <c r="H48" i="6"/>
  <c r="F48" i="6"/>
  <c r="AF47" i="6"/>
  <c r="AD47" i="6"/>
  <c r="AB47" i="6"/>
  <c r="Z47" i="6"/>
  <c r="X47" i="6"/>
  <c r="V47" i="6"/>
  <c r="T47" i="6"/>
  <c r="R47" i="6"/>
  <c r="P47" i="6"/>
  <c r="L47" i="6"/>
  <c r="J47" i="6"/>
  <c r="H47" i="6"/>
  <c r="F47" i="6"/>
  <c r="AF46" i="6"/>
  <c r="AD46" i="6"/>
  <c r="AB46" i="6"/>
  <c r="Z46" i="6"/>
  <c r="X46" i="6"/>
  <c r="V46" i="6"/>
  <c r="T46" i="6"/>
  <c r="R46" i="6"/>
  <c r="P46" i="6"/>
  <c r="L46" i="6"/>
  <c r="J46" i="6"/>
  <c r="H46" i="6"/>
  <c r="F46" i="6"/>
  <c r="AF45" i="6"/>
  <c r="AD45" i="6"/>
  <c r="AB45" i="6"/>
  <c r="Z45" i="6"/>
  <c r="X45" i="6"/>
  <c r="V45" i="6"/>
  <c r="T45" i="6"/>
  <c r="R45" i="6"/>
  <c r="P45" i="6"/>
  <c r="L45" i="6"/>
  <c r="J45" i="6"/>
  <c r="H45" i="6"/>
  <c r="F45" i="6"/>
  <c r="AF44" i="6"/>
  <c r="AD44" i="6"/>
  <c r="AB44" i="6"/>
  <c r="Z44" i="6"/>
  <c r="X44" i="6"/>
  <c r="V44" i="6"/>
  <c r="T44" i="6"/>
  <c r="R44" i="6"/>
  <c r="P44" i="6"/>
  <c r="L44" i="6"/>
  <c r="J44" i="6"/>
  <c r="H44" i="6"/>
  <c r="F44" i="6"/>
  <c r="AF43" i="6"/>
  <c r="AD43" i="6"/>
  <c r="AB43" i="6"/>
  <c r="Z43" i="6"/>
  <c r="AI41" i="6" s="1"/>
  <c r="X43" i="6"/>
  <c r="V43" i="6"/>
  <c r="T43" i="6"/>
  <c r="R43" i="6"/>
  <c r="P43" i="6"/>
  <c r="L43" i="6"/>
  <c r="J43" i="6"/>
  <c r="H43" i="6"/>
  <c r="F43" i="6"/>
  <c r="AF42" i="6"/>
  <c r="AD42" i="6"/>
  <c r="AB42" i="6"/>
  <c r="Z42" i="6"/>
  <c r="X42" i="6"/>
  <c r="V42" i="6"/>
  <c r="T42" i="6"/>
  <c r="R42" i="6"/>
  <c r="P42" i="6"/>
  <c r="L42" i="6"/>
  <c r="J42" i="6"/>
  <c r="H42" i="6"/>
  <c r="F42" i="6"/>
  <c r="AF41" i="6"/>
  <c r="AD41" i="6"/>
  <c r="AB41" i="6"/>
  <c r="Z41" i="6"/>
  <c r="X41" i="6"/>
  <c r="V41" i="6"/>
  <c r="T41" i="6"/>
  <c r="R41" i="6"/>
  <c r="P41" i="6"/>
  <c r="L41" i="6"/>
  <c r="J41" i="6"/>
  <c r="H41" i="6"/>
  <c r="F41" i="6"/>
  <c r="AF40" i="6"/>
  <c r="AD40" i="6"/>
  <c r="AB40" i="6"/>
  <c r="Z40" i="6"/>
  <c r="X40" i="6"/>
  <c r="V40" i="6"/>
  <c r="T40" i="6"/>
  <c r="R40" i="6"/>
  <c r="P40" i="6"/>
  <c r="L40" i="6"/>
  <c r="J40" i="6"/>
  <c r="H40" i="6"/>
  <c r="F40" i="6"/>
  <c r="AF39" i="6"/>
  <c r="AD39" i="6"/>
  <c r="AB39" i="6"/>
  <c r="Z39" i="6"/>
  <c r="X39" i="6"/>
  <c r="V39" i="6"/>
  <c r="T39" i="6"/>
  <c r="R39" i="6"/>
  <c r="P39" i="6"/>
  <c r="L39" i="6"/>
  <c r="J39" i="6"/>
  <c r="H39" i="6"/>
  <c r="F39" i="6"/>
  <c r="AF38" i="6"/>
  <c r="AD38" i="6"/>
  <c r="AB38" i="6"/>
  <c r="Z38" i="6"/>
  <c r="X38" i="6"/>
  <c r="V38" i="6"/>
  <c r="T38" i="6"/>
  <c r="R38" i="6"/>
  <c r="P38" i="6"/>
  <c r="L38" i="6"/>
  <c r="J38" i="6"/>
  <c r="H38" i="6"/>
  <c r="F38" i="6"/>
  <c r="AF37" i="6"/>
  <c r="AD37" i="6"/>
  <c r="AB37" i="6"/>
  <c r="Z37" i="6"/>
  <c r="X37" i="6"/>
  <c r="V37" i="6"/>
  <c r="T37" i="6"/>
  <c r="R37" i="6"/>
  <c r="P37" i="6"/>
  <c r="L37" i="6"/>
  <c r="AI37" i="6" s="1"/>
  <c r="J37" i="6"/>
  <c r="H37" i="6"/>
  <c r="F37" i="6"/>
  <c r="AF36" i="6"/>
  <c r="AD36" i="6"/>
  <c r="AB36" i="6"/>
  <c r="Z36" i="6"/>
  <c r="X36" i="6"/>
  <c r="V36" i="6"/>
  <c r="T36" i="6"/>
  <c r="R36" i="6"/>
  <c r="AI38" i="6" s="1"/>
  <c r="P36" i="6"/>
  <c r="L36" i="6"/>
  <c r="J36" i="6"/>
  <c r="H36" i="6"/>
  <c r="F36" i="6"/>
  <c r="AF35" i="6"/>
  <c r="AD35" i="6"/>
  <c r="AB35" i="6"/>
  <c r="Z35" i="6"/>
  <c r="X35" i="6"/>
  <c r="V35" i="6"/>
  <c r="T35" i="6"/>
  <c r="R35" i="6"/>
  <c r="P35" i="6"/>
  <c r="L35" i="6"/>
  <c r="J35" i="6"/>
  <c r="H35" i="6"/>
  <c r="F35" i="6"/>
  <c r="AF34" i="6"/>
  <c r="AD34" i="6"/>
  <c r="AB34" i="6"/>
  <c r="Z34" i="6"/>
  <c r="X34" i="6"/>
  <c r="V34" i="6"/>
  <c r="T34" i="6"/>
  <c r="R34" i="6"/>
  <c r="P34" i="6"/>
  <c r="L34" i="6"/>
  <c r="J34" i="6"/>
  <c r="H34" i="6"/>
  <c r="F34" i="6"/>
  <c r="AF33" i="6"/>
  <c r="AD33" i="6"/>
  <c r="AB33" i="6"/>
  <c r="Z33" i="6"/>
  <c r="X33" i="6"/>
  <c r="V33" i="6"/>
  <c r="T33" i="6"/>
  <c r="R33" i="6"/>
  <c r="P33" i="6"/>
  <c r="L33" i="6"/>
  <c r="J33" i="6"/>
  <c r="H33" i="6"/>
  <c r="F33" i="6"/>
  <c r="AF32" i="6"/>
  <c r="AD32" i="6"/>
  <c r="AB32" i="6"/>
  <c r="Z32" i="6"/>
  <c r="X32" i="6"/>
  <c r="V32" i="6"/>
  <c r="T32" i="6"/>
  <c r="R32" i="6"/>
  <c r="P32" i="6"/>
  <c r="L32" i="6"/>
  <c r="J32" i="6"/>
  <c r="H32" i="6"/>
  <c r="F32" i="6"/>
  <c r="AF31" i="6"/>
  <c r="F31" i="6"/>
  <c r="AF30" i="6"/>
  <c r="AD30" i="6"/>
  <c r="AB30" i="6"/>
  <c r="Z30" i="6"/>
  <c r="X30" i="6"/>
  <c r="V30" i="6"/>
  <c r="T30" i="6"/>
  <c r="R30" i="6"/>
  <c r="P30" i="6"/>
  <c r="L30" i="6"/>
  <c r="J30" i="6"/>
  <c r="H30" i="6"/>
  <c r="F30" i="6"/>
  <c r="AF29" i="6"/>
  <c r="AD29" i="6"/>
  <c r="AB29" i="6"/>
  <c r="Z29" i="6"/>
  <c r="X29" i="6"/>
  <c r="V29" i="6"/>
  <c r="T29" i="6"/>
  <c r="R29" i="6"/>
  <c r="P29" i="6"/>
  <c r="L29" i="6"/>
  <c r="J29" i="6"/>
  <c r="H29" i="6"/>
  <c r="F29" i="6"/>
  <c r="AF28" i="6"/>
  <c r="AD28" i="6"/>
  <c r="AB28" i="6"/>
  <c r="Z28" i="6"/>
  <c r="X28" i="6"/>
  <c r="V28" i="6"/>
  <c r="T28" i="6"/>
  <c r="R28" i="6"/>
  <c r="P28" i="6"/>
  <c r="L28" i="6"/>
  <c r="J28" i="6"/>
  <c r="H28" i="6"/>
  <c r="F28" i="6"/>
  <c r="AF27" i="6"/>
  <c r="AD27" i="6"/>
  <c r="AB27" i="6"/>
  <c r="Z27" i="6"/>
  <c r="X27" i="6"/>
  <c r="V27" i="6"/>
  <c r="T27" i="6"/>
  <c r="R27" i="6"/>
  <c r="P27" i="6"/>
  <c r="L27" i="6"/>
  <c r="J27" i="6"/>
  <c r="H27" i="6"/>
  <c r="F27" i="6"/>
  <c r="AF26" i="6"/>
  <c r="AD26" i="6"/>
  <c r="AB26" i="6"/>
  <c r="Z26" i="6"/>
  <c r="X26" i="6"/>
  <c r="V26" i="6"/>
  <c r="T26" i="6"/>
  <c r="R26" i="6"/>
  <c r="P26" i="6"/>
  <c r="L26" i="6"/>
  <c r="J26" i="6"/>
  <c r="H26" i="6"/>
  <c r="F26" i="6"/>
  <c r="AF25" i="6"/>
  <c r="AD25" i="6"/>
  <c r="AB25" i="6"/>
  <c r="Z25" i="6"/>
  <c r="X25" i="6"/>
  <c r="V25" i="6"/>
  <c r="T25" i="6"/>
  <c r="R25" i="6"/>
  <c r="P25" i="6"/>
  <c r="L25" i="6"/>
  <c r="J25" i="6"/>
  <c r="H25" i="6"/>
  <c r="F25" i="6"/>
  <c r="AF24" i="6"/>
  <c r="AD24" i="6"/>
  <c r="AB24" i="6"/>
  <c r="Z24" i="6"/>
  <c r="X24" i="6"/>
  <c r="V24" i="6"/>
  <c r="T24" i="6"/>
  <c r="R24" i="6"/>
  <c r="P24" i="6"/>
  <c r="L24" i="6"/>
  <c r="J24" i="6"/>
  <c r="H24" i="6"/>
  <c r="F24" i="6"/>
  <c r="AF23" i="6"/>
  <c r="AD23" i="6"/>
  <c r="AB23" i="6"/>
  <c r="Z23" i="6"/>
  <c r="X23" i="6"/>
  <c r="V23" i="6"/>
  <c r="T23" i="6"/>
  <c r="R23" i="6"/>
  <c r="P23" i="6"/>
  <c r="L23" i="6"/>
  <c r="J23" i="6"/>
  <c r="H23" i="6"/>
  <c r="F23" i="6"/>
  <c r="AF22" i="6"/>
  <c r="AD22" i="6"/>
  <c r="AB22" i="6"/>
  <c r="Z22" i="6"/>
  <c r="X22" i="6"/>
  <c r="V22" i="6"/>
  <c r="T22" i="6"/>
  <c r="R22" i="6"/>
  <c r="AI24" i="6" s="1"/>
  <c r="P22" i="6"/>
  <c r="L22" i="6"/>
  <c r="J22" i="6"/>
  <c r="H22" i="6"/>
  <c r="F22" i="6"/>
  <c r="AF21" i="6"/>
  <c r="F21" i="6"/>
  <c r="AF17" i="6"/>
  <c r="AD17" i="6"/>
  <c r="AB17" i="6"/>
  <c r="Z17" i="6"/>
  <c r="X17" i="6"/>
  <c r="V17" i="6"/>
  <c r="T17" i="6"/>
  <c r="R17" i="6"/>
  <c r="P17" i="6"/>
  <c r="L17" i="6"/>
  <c r="J17" i="6"/>
  <c r="H17" i="6"/>
  <c r="F17" i="6"/>
  <c r="AF16" i="6"/>
  <c r="AD16" i="6"/>
  <c r="AB16" i="6"/>
  <c r="Z16" i="6"/>
  <c r="X16" i="6"/>
  <c r="V16" i="6"/>
  <c r="T16" i="6"/>
  <c r="R16" i="6"/>
  <c r="P16" i="6"/>
  <c r="L16" i="6"/>
  <c r="J16" i="6"/>
  <c r="H16" i="6"/>
  <c r="F16" i="6"/>
  <c r="AF15" i="6"/>
  <c r="AD15" i="6"/>
  <c r="AB15" i="6"/>
  <c r="Z15" i="6"/>
  <c r="X15" i="6"/>
  <c r="V15" i="6"/>
  <c r="T15" i="6"/>
  <c r="R15" i="6"/>
  <c r="P15" i="6"/>
  <c r="L15" i="6"/>
  <c r="J15" i="6"/>
  <c r="H15" i="6"/>
  <c r="F15" i="6"/>
  <c r="AF14" i="6"/>
  <c r="AD14" i="6"/>
  <c r="AB14" i="6"/>
  <c r="Z14" i="6"/>
  <c r="X14" i="6"/>
  <c r="V14" i="6"/>
  <c r="T14" i="6"/>
  <c r="R14" i="6"/>
  <c r="P14" i="6"/>
  <c r="L14" i="6"/>
  <c r="J14" i="6"/>
  <c r="H14" i="6"/>
  <c r="F14" i="6"/>
  <c r="AF13" i="6"/>
  <c r="AD13" i="6"/>
  <c r="AB13" i="6"/>
  <c r="Z13" i="6"/>
  <c r="X13" i="6"/>
  <c r="V13" i="6"/>
  <c r="T13" i="6"/>
  <c r="R13" i="6"/>
  <c r="P13" i="6"/>
  <c r="L13" i="6"/>
  <c r="J13" i="6"/>
  <c r="H13" i="6"/>
  <c r="F13" i="6"/>
  <c r="AF12" i="6"/>
  <c r="AD12" i="6"/>
  <c r="AB12" i="6"/>
  <c r="Z12" i="6"/>
  <c r="X12" i="6"/>
  <c r="V12" i="6"/>
  <c r="AI12" i="6" s="1"/>
  <c r="T12" i="6"/>
  <c r="P12" i="6"/>
  <c r="L12" i="6"/>
  <c r="J12" i="6"/>
  <c r="H12" i="6"/>
  <c r="F12" i="6"/>
  <c r="AF11" i="6"/>
  <c r="AD11" i="6"/>
  <c r="AB11" i="6"/>
  <c r="Z11" i="6"/>
  <c r="X11" i="6"/>
  <c r="V11" i="6"/>
  <c r="T11" i="6"/>
  <c r="R11" i="6"/>
  <c r="P11" i="6"/>
  <c r="J11" i="6"/>
  <c r="H11" i="6"/>
  <c r="F11" i="6"/>
  <c r="AF10" i="6"/>
  <c r="AD10" i="6"/>
  <c r="AI15" i="6" s="1"/>
  <c r="AB10" i="6"/>
  <c r="Z10" i="6"/>
  <c r="X10" i="6"/>
  <c r="V10" i="6"/>
  <c r="T10" i="6"/>
  <c r="R10" i="6"/>
  <c r="P10" i="6"/>
  <c r="L10" i="6"/>
  <c r="J10" i="6"/>
  <c r="H10" i="6"/>
  <c r="F10" i="6"/>
  <c r="AF9" i="6"/>
  <c r="AD9" i="6"/>
  <c r="AB9" i="6"/>
  <c r="Z9" i="6"/>
  <c r="X9" i="6"/>
  <c r="V9" i="6"/>
  <c r="T9" i="6"/>
  <c r="R9" i="6"/>
  <c r="AI11" i="6" s="1"/>
  <c r="P9" i="6"/>
  <c r="L9" i="6"/>
  <c r="J9" i="6"/>
  <c r="H9" i="6"/>
  <c r="AI9" i="6" s="1"/>
  <c r="F9" i="6"/>
  <c r="AF110" i="7"/>
  <c r="AD110" i="7"/>
  <c r="AB110" i="7"/>
  <c r="Z110" i="7"/>
  <c r="X110" i="7"/>
  <c r="V110" i="7"/>
  <c r="T110" i="7"/>
  <c r="R110" i="7"/>
  <c r="P110" i="7"/>
  <c r="L110" i="7"/>
  <c r="J110" i="7"/>
  <c r="H110" i="7"/>
  <c r="F110" i="7"/>
  <c r="AF109" i="7"/>
  <c r="AD109" i="7"/>
  <c r="AB109" i="7"/>
  <c r="Z109" i="7"/>
  <c r="X109" i="7"/>
  <c r="V109" i="7"/>
  <c r="T109" i="7"/>
  <c r="R109" i="7"/>
  <c r="P109" i="7"/>
  <c r="L109" i="7"/>
  <c r="J109" i="7"/>
  <c r="H109" i="7"/>
  <c r="F109" i="7"/>
  <c r="AF108" i="7"/>
  <c r="AD108" i="7"/>
  <c r="AB108" i="7"/>
  <c r="Z108" i="7"/>
  <c r="X108" i="7"/>
  <c r="V108" i="7"/>
  <c r="T108" i="7"/>
  <c r="R108" i="7"/>
  <c r="P108" i="7"/>
  <c r="L108" i="7"/>
  <c r="J108" i="7"/>
  <c r="H108" i="7"/>
  <c r="F108" i="7"/>
  <c r="AF107" i="7"/>
  <c r="AD107" i="7"/>
  <c r="AB107" i="7"/>
  <c r="Z107" i="7"/>
  <c r="X107" i="7"/>
  <c r="V107" i="7"/>
  <c r="T107" i="7"/>
  <c r="R107" i="7"/>
  <c r="P107" i="7"/>
  <c r="L107" i="7"/>
  <c r="J107" i="7"/>
  <c r="H107" i="7"/>
  <c r="F107" i="7"/>
  <c r="AF106" i="7"/>
  <c r="AD106" i="7"/>
  <c r="AB106" i="7"/>
  <c r="Z106" i="7"/>
  <c r="X106" i="7"/>
  <c r="V106" i="7"/>
  <c r="T106" i="7"/>
  <c r="R106" i="7"/>
  <c r="P106" i="7"/>
  <c r="L106" i="7"/>
  <c r="J106" i="7"/>
  <c r="H106" i="7"/>
  <c r="F106" i="7"/>
  <c r="AF105" i="7"/>
  <c r="AD105" i="7"/>
  <c r="AB105" i="7"/>
  <c r="Z105" i="7"/>
  <c r="X105" i="7"/>
  <c r="V105" i="7"/>
  <c r="T105" i="7"/>
  <c r="R105" i="7"/>
  <c r="P105" i="7"/>
  <c r="L105" i="7"/>
  <c r="J105" i="7"/>
  <c r="H105" i="7"/>
  <c r="F105" i="7"/>
  <c r="AF104" i="7"/>
  <c r="AD104" i="7"/>
  <c r="AB104" i="7"/>
  <c r="Z104" i="7"/>
  <c r="X104" i="7"/>
  <c r="V104" i="7"/>
  <c r="T104" i="7"/>
  <c r="R104" i="7"/>
  <c r="P104" i="7"/>
  <c r="L104" i="7"/>
  <c r="J104" i="7"/>
  <c r="H104" i="7"/>
  <c r="F104" i="7"/>
  <c r="AF103" i="7"/>
  <c r="AD103" i="7"/>
  <c r="AB103" i="7"/>
  <c r="Z103" i="7"/>
  <c r="X103" i="7"/>
  <c r="V103" i="7"/>
  <c r="T103" i="7"/>
  <c r="R103" i="7"/>
  <c r="P103" i="7"/>
  <c r="L103" i="7"/>
  <c r="J103" i="7"/>
  <c r="H103" i="7"/>
  <c r="F103" i="7"/>
  <c r="AF102" i="7"/>
  <c r="AD102" i="7"/>
  <c r="AB102" i="7"/>
  <c r="Z102" i="7"/>
  <c r="X102" i="7"/>
  <c r="V102" i="7"/>
  <c r="T102" i="7"/>
  <c r="R102" i="7"/>
  <c r="P102" i="7"/>
  <c r="L102" i="7"/>
  <c r="J102" i="7"/>
  <c r="H102" i="7"/>
  <c r="F102" i="7"/>
  <c r="AF101" i="7"/>
  <c r="AD101" i="7"/>
  <c r="AB101" i="7"/>
  <c r="Z101" i="7"/>
  <c r="X101" i="7"/>
  <c r="V101" i="7"/>
  <c r="T101" i="7"/>
  <c r="R101" i="7"/>
  <c r="P101" i="7"/>
  <c r="L101" i="7"/>
  <c r="J101" i="7"/>
  <c r="H101" i="7"/>
  <c r="F101" i="7"/>
  <c r="AF100" i="7"/>
  <c r="AD100" i="7"/>
  <c r="AB100" i="7"/>
  <c r="Z100" i="7"/>
  <c r="X100" i="7"/>
  <c r="V100" i="7"/>
  <c r="T100" i="7"/>
  <c r="R100" i="7"/>
  <c r="P100" i="7"/>
  <c r="L100" i="7"/>
  <c r="J100" i="7"/>
  <c r="H100" i="7"/>
  <c r="F100" i="7"/>
  <c r="AF99" i="7"/>
  <c r="AD99" i="7"/>
  <c r="AB99" i="7"/>
  <c r="Z99" i="7"/>
  <c r="X99" i="7"/>
  <c r="V99" i="7"/>
  <c r="T99" i="7"/>
  <c r="R99" i="7"/>
  <c r="P99" i="7"/>
  <c r="L99" i="7"/>
  <c r="J99" i="7"/>
  <c r="H99" i="7"/>
  <c r="F99" i="7"/>
  <c r="AF98" i="7"/>
  <c r="AD98" i="7"/>
  <c r="AB98" i="7"/>
  <c r="Z98" i="7"/>
  <c r="X98" i="7"/>
  <c r="V98" i="7"/>
  <c r="T98" i="7"/>
  <c r="R98" i="7"/>
  <c r="P98" i="7"/>
  <c r="L98" i="7"/>
  <c r="J98" i="7"/>
  <c r="H98" i="7"/>
  <c r="F98" i="7"/>
  <c r="AF97" i="7"/>
  <c r="AD97" i="7"/>
  <c r="AB97" i="7"/>
  <c r="Z97" i="7"/>
  <c r="X97" i="7"/>
  <c r="V97" i="7"/>
  <c r="T97" i="7"/>
  <c r="R97" i="7"/>
  <c r="P97" i="7"/>
  <c r="L97" i="7"/>
  <c r="J97" i="7"/>
  <c r="H97" i="7"/>
  <c r="F97" i="7"/>
  <c r="AF96" i="7"/>
  <c r="AD96" i="7"/>
  <c r="AB96" i="7"/>
  <c r="Z96" i="7"/>
  <c r="X96" i="7"/>
  <c r="V96" i="7"/>
  <c r="T96" i="7"/>
  <c r="R96" i="7"/>
  <c r="P96" i="7"/>
  <c r="L96" i="7"/>
  <c r="J96" i="7"/>
  <c r="H96" i="7"/>
  <c r="F96" i="7"/>
  <c r="AF95" i="7"/>
  <c r="AD95" i="7"/>
  <c r="AB95" i="7"/>
  <c r="Z95" i="7"/>
  <c r="X95" i="7"/>
  <c r="V95" i="7"/>
  <c r="T95" i="7"/>
  <c r="R95" i="7"/>
  <c r="P95" i="7"/>
  <c r="L95" i="7"/>
  <c r="J95" i="7"/>
  <c r="H95" i="7"/>
  <c r="F95" i="7"/>
  <c r="AF94" i="7"/>
  <c r="AD94" i="7"/>
  <c r="AB94" i="7"/>
  <c r="Z94" i="7"/>
  <c r="X94" i="7"/>
  <c r="V94" i="7"/>
  <c r="T94" i="7"/>
  <c r="R94" i="7"/>
  <c r="P94" i="7"/>
  <c r="L94" i="7"/>
  <c r="J94" i="7"/>
  <c r="H94" i="7"/>
  <c r="F94" i="7"/>
  <c r="AF93" i="7"/>
  <c r="AD93" i="7"/>
  <c r="AB93" i="7"/>
  <c r="Z93" i="7"/>
  <c r="X93" i="7"/>
  <c r="V93" i="7"/>
  <c r="T93" i="7"/>
  <c r="R93" i="7"/>
  <c r="P93" i="7"/>
  <c r="L93" i="7"/>
  <c r="J93" i="7"/>
  <c r="H93" i="7"/>
  <c r="F93" i="7"/>
  <c r="AF92" i="7"/>
  <c r="AD92" i="7"/>
  <c r="AB92" i="7"/>
  <c r="Z92" i="7"/>
  <c r="X92" i="7"/>
  <c r="V92" i="7"/>
  <c r="T92" i="7"/>
  <c r="R92" i="7"/>
  <c r="P92" i="7"/>
  <c r="L92" i="7"/>
  <c r="J92" i="7"/>
  <c r="H92" i="7"/>
  <c r="F92" i="7"/>
  <c r="AF91" i="7"/>
  <c r="AD91" i="7"/>
  <c r="AB91" i="7"/>
  <c r="Z91" i="7"/>
  <c r="X91" i="7"/>
  <c r="V91" i="7"/>
  <c r="T91" i="7"/>
  <c r="R91" i="7"/>
  <c r="P91" i="7"/>
  <c r="L91" i="7"/>
  <c r="J91" i="7"/>
  <c r="H91" i="7"/>
  <c r="F91" i="7"/>
  <c r="AF90" i="7"/>
  <c r="AD90" i="7"/>
  <c r="AB90" i="7"/>
  <c r="Z90" i="7"/>
  <c r="X90" i="7"/>
  <c r="V90" i="7"/>
  <c r="T90" i="7"/>
  <c r="R90" i="7"/>
  <c r="P90" i="7"/>
  <c r="L90" i="7"/>
  <c r="J90" i="7"/>
  <c r="H90" i="7"/>
  <c r="F90" i="7"/>
  <c r="AF89" i="7"/>
  <c r="AD89" i="7"/>
  <c r="AB89" i="7"/>
  <c r="Z89" i="7"/>
  <c r="X89" i="7"/>
  <c r="V89" i="7"/>
  <c r="T89" i="7"/>
  <c r="R89" i="7"/>
  <c r="P89" i="7"/>
  <c r="L89" i="7"/>
  <c r="J89" i="7"/>
  <c r="H89" i="7"/>
  <c r="F89" i="7"/>
  <c r="AF88" i="7"/>
  <c r="AD88" i="7"/>
  <c r="AB88" i="7"/>
  <c r="Z88" i="7"/>
  <c r="X88" i="7"/>
  <c r="V88" i="7"/>
  <c r="T88" i="7"/>
  <c r="R88" i="7"/>
  <c r="P88" i="7"/>
  <c r="L88" i="7"/>
  <c r="J88" i="7"/>
  <c r="H88" i="7"/>
  <c r="F88" i="7"/>
  <c r="AF87" i="7"/>
  <c r="AD87" i="7"/>
  <c r="AB87" i="7"/>
  <c r="Z87" i="7"/>
  <c r="X87" i="7"/>
  <c r="V87" i="7"/>
  <c r="T87" i="7"/>
  <c r="R87" i="7"/>
  <c r="P87" i="7"/>
  <c r="L87" i="7"/>
  <c r="J87" i="7"/>
  <c r="H87" i="7"/>
  <c r="F87" i="7"/>
  <c r="AF86" i="7"/>
  <c r="AD86" i="7"/>
  <c r="AB86" i="7"/>
  <c r="Z86" i="7"/>
  <c r="X86" i="7"/>
  <c r="V86" i="7"/>
  <c r="T86" i="7"/>
  <c r="R86" i="7"/>
  <c r="P86" i="7"/>
  <c r="L86" i="7"/>
  <c r="J86" i="7"/>
  <c r="H86" i="7"/>
  <c r="F86" i="7"/>
  <c r="AF85" i="7"/>
  <c r="AD85" i="7"/>
  <c r="AB85" i="7"/>
  <c r="Z85" i="7"/>
  <c r="X85" i="7"/>
  <c r="V85" i="7"/>
  <c r="T85" i="7"/>
  <c r="R85" i="7"/>
  <c r="P85" i="7"/>
  <c r="L85" i="7"/>
  <c r="J85" i="7"/>
  <c r="H85" i="7"/>
  <c r="F85" i="7"/>
  <c r="AF84" i="7"/>
  <c r="AD84" i="7"/>
  <c r="AB84" i="7"/>
  <c r="Z84" i="7"/>
  <c r="X84" i="7"/>
  <c r="V84" i="7"/>
  <c r="T84" i="7"/>
  <c r="R84" i="7"/>
  <c r="P84" i="7"/>
  <c r="L84" i="7"/>
  <c r="J84" i="7"/>
  <c r="H84" i="7"/>
  <c r="F84" i="7"/>
  <c r="AF83" i="7"/>
  <c r="AD83" i="7"/>
  <c r="AB83" i="7"/>
  <c r="Z83" i="7"/>
  <c r="X83" i="7"/>
  <c r="V83" i="7"/>
  <c r="T83" i="7"/>
  <c r="R83" i="7"/>
  <c r="P83" i="7"/>
  <c r="L83" i="7"/>
  <c r="J83" i="7"/>
  <c r="H83" i="7"/>
  <c r="F83" i="7"/>
  <c r="AF82" i="7"/>
  <c r="AD82" i="7"/>
  <c r="AB82" i="7"/>
  <c r="Z82" i="7"/>
  <c r="X82" i="7"/>
  <c r="V82" i="7"/>
  <c r="T82" i="7"/>
  <c r="R82" i="7"/>
  <c r="P82" i="7"/>
  <c r="L82" i="7"/>
  <c r="J82" i="7"/>
  <c r="H82" i="7"/>
  <c r="F82" i="7"/>
  <c r="AF81" i="7"/>
  <c r="AD81" i="7"/>
  <c r="AB81" i="7"/>
  <c r="Z81" i="7"/>
  <c r="X81" i="7"/>
  <c r="V81" i="7"/>
  <c r="T81" i="7"/>
  <c r="R81" i="7"/>
  <c r="P81" i="7"/>
  <c r="L81" i="7"/>
  <c r="J81" i="7"/>
  <c r="H81" i="7"/>
  <c r="F81" i="7"/>
  <c r="AF80" i="7"/>
  <c r="AD80" i="7"/>
  <c r="AB80" i="7"/>
  <c r="Z80" i="7"/>
  <c r="X80" i="7"/>
  <c r="V80" i="7"/>
  <c r="T80" i="7"/>
  <c r="R80" i="7"/>
  <c r="P80" i="7"/>
  <c r="L80" i="7"/>
  <c r="J80" i="7"/>
  <c r="H80" i="7"/>
  <c r="F80" i="7"/>
  <c r="AF79" i="7"/>
  <c r="AD79" i="7"/>
  <c r="AB79" i="7"/>
  <c r="Z79" i="7"/>
  <c r="X79" i="7"/>
  <c r="V79" i="7"/>
  <c r="T79" i="7"/>
  <c r="R79" i="7"/>
  <c r="P79" i="7"/>
  <c r="L79" i="7"/>
  <c r="J79" i="7"/>
  <c r="H79" i="7"/>
  <c r="F79" i="7"/>
  <c r="AF78" i="7"/>
  <c r="AD78" i="7"/>
  <c r="AB78" i="7"/>
  <c r="Z78" i="7"/>
  <c r="X78" i="7"/>
  <c r="V78" i="7"/>
  <c r="T78" i="7"/>
  <c r="R78" i="7"/>
  <c r="P78" i="7"/>
  <c r="L78" i="7"/>
  <c r="J78" i="7"/>
  <c r="H78" i="7"/>
  <c r="F78" i="7"/>
  <c r="AF77" i="7"/>
  <c r="AD77" i="7"/>
  <c r="AB77" i="7"/>
  <c r="Z77" i="7"/>
  <c r="X77" i="7"/>
  <c r="V77" i="7"/>
  <c r="T77" i="7"/>
  <c r="R77" i="7"/>
  <c r="P77" i="7"/>
  <c r="L77" i="7"/>
  <c r="J77" i="7"/>
  <c r="H77" i="7"/>
  <c r="F77" i="7"/>
  <c r="AF76" i="7"/>
  <c r="AD76" i="7"/>
  <c r="AB76" i="7"/>
  <c r="Z76" i="7"/>
  <c r="X76" i="7"/>
  <c r="V76" i="7"/>
  <c r="T76" i="7"/>
  <c r="R76" i="7"/>
  <c r="P76" i="7"/>
  <c r="L76" i="7"/>
  <c r="J76" i="7"/>
  <c r="H76" i="7"/>
  <c r="F76" i="7"/>
  <c r="AF75" i="7"/>
  <c r="AD75" i="7"/>
  <c r="AB75" i="7"/>
  <c r="Z75" i="7"/>
  <c r="X75" i="7"/>
  <c r="V75" i="7"/>
  <c r="T75" i="7"/>
  <c r="R75" i="7"/>
  <c r="P75" i="7"/>
  <c r="L75" i="7"/>
  <c r="J75" i="7"/>
  <c r="H75" i="7"/>
  <c r="F75" i="7"/>
  <c r="AF74" i="7"/>
  <c r="AD74" i="7"/>
  <c r="AB74" i="7"/>
  <c r="Z74" i="7"/>
  <c r="X74" i="7"/>
  <c r="V74" i="7"/>
  <c r="T74" i="7"/>
  <c r="R74" i="7"/>
  <c r="P74" i="7"/>
  <c r="L74" i="7"/>
  <c r="J74" i="7"/>
  <c r="H74" i="7"/>
  <c r="F74" i="7"/>
  <c r="AF73" i="7"/>
  <c r="AD73" i="7"/>
  <c r="AB73" i="7"/>
  <c r="Z73" i="7"/>
  <c r="X73" i="7"/>
  <c r="V73" i="7"/>
  <c r="T73" i="7"/>
  <c r="R73" i="7"/>
  <c r="P73" i="7"/>
  <c r="L73" i="7"/>
  <c r="J73" i="7"/>
  <c r="H73" i="7"/>
  <c r="F73" i="7"/>
  <c r="AF72" i="7"/>
  <c r="AD72" i="7"/>
  <c r="AB72" i="7"/>
  <c r="Z72" i="7"/>
  <c r="X72" i="7"/>
  <c r="V72" i="7"/>
  <c r="T72" i="7"/>
  <c r="R72" i="7"/>
  <c r="P72" i="7"/>
  <c r="L72" i="7"/>
  <c r="J72" i="7"/>
  <c r="H72" i="7"/>
  <c r="F72" i="7"/>
  <c r="AF71" i="7"/>
  <c r="AD71" i="7"/>
  <c r="AB71" i="7"/>
  <c r="Z71" i="7"/>
  <c r="X71" i="7"/>
  <c r="V71" i="7"/>
  <c r="T71" i="7"/>
  <c r="R71" i="7"/>
  <c r="P71" i="7"/>
  <c r="L71" i="7"/>
  <c r="J71" i="7"/>
  <c r="H71" i="7"/>
  <c r="F71" i="7"/>
  <c r="AF70" i="7"/>
  <c r="AD70" i="7"/>
  <c r="AB70" i="7"/>
  <c r="Z70" i="7"/>
  <c r="X70" i="7"/>
  <c r="V70" i="7"/>
  <c r="T70" i="7"/>
  <c r="R70" i="7"/>
  <c r="P70" i="7"/>
  <c r="L70" i="7"/>
  <c r="J70" i="7"/>
  <c r="H70" i="7"/>
  <c r="F70" i="7"/>
  <c r="AF69" i="7"/>
  <c r="AD69" i="7"/>
  <c r="AB69" i="7"/>
  <c r="Z69" i="7"/>
  <c r="X69" i="7"/>
  <c r="V69" i="7"/>
  <c r="T69" i="7"/>
  <c r="R69" i="7"/>
  <c r="P69" i="7"/>
  <c r="L69" i="7"/>
  <c r="J69" i="7"/>
  <c r="H69" i="7"/>
  <c r="F69" i="7"/>
  <c r="AF68" i="7"/>
  <c r="AD68" i="7"/>
  <c r="AB68" i="7"/>
  <c r="Z68" i="7"/>
  <c r="X68" i="7"/>
  <c r="V68" i="7"/>
  <c r="T68" i="7"/>
  <c r="R68" i="7"/>
  <c r="P68" i="7"/>
  <c r="L68" i="7"/>
  <c r="J68" i="7"/>
  <c r="H68" i="7"/>
  <c r="F68" i="7"/>
  <c r="AF67" i="7"/>
  <c r="AD67" i="7"/>
  <c r="AB67" i="7"/>
  <c r="Z67" i="7"/>
  <c r="X67" i="7"/>
  <c r="V67" i="7"/>
  <c r="T67" i="7"/>
  <c r="R67" i="7"/>
  <c r="P67" i="7"/>
  <c r="L67" i="7"/>
  <c r="J67" i="7"/>
  <c r="H67" i="7"/>
  <c r="F67" i="7"/>
  <c r="AF66" i="7"/>
  <c r="AD66" i="7"/>
  <c r="AB66" i="7"/>
  <c r="Z66" i="7"/>
  <c r="X66" i="7"/>
  <c r="V66" i="7"/>
  <c r="T66" i="7"/>
  <c r="R66" i="7"/>
  <c r="P66" i="7"/>
  <c r="L66" i="7"/>
  <c r="J66" i="7"/>
  <c r="H66" i="7"/>
  <c r="F66" i="7"/>
  <c r="AF65" i="7"/>
  <c r="AD65" i="7"/>
  <c r="AB65" i="7"/>
  <c r="Z65" i="7"/>
  <c r="X65" i="7"/>
  <c r="V65" i="7"/>
  <c r="T65" i="7"/>
  <c r="R65" i="7"/>
  <c r="P65" i="7"/>
  <c r="L65" i="7"/>
  <c r="J65" i="7"/>
  <c r="H65" i="7"/>
  <c r="F65" i="7"/>
  <c r="AF64" i="7"/>
  <c r="AD64" i="7"/>
  <c r="AB64" i="7"/>
  <c r="Z64" i="7"/>
  <c r="X64" i="7"/>
  <c r="V64" i="7"/>
  <c r="T64" i="7"/>
  <c r="R64" i="7"/>
  <c r="P64" i="7"/>
  <c r="L64" i="7"/>
  <c r="J64" i="7"/>
  <c r="H64" i="7"/>
  <c r="F64" i="7"/>
  <c r="AF63" i="7"/>
  <c r="AD63" i="7"/>
  <c r="AB63" i="7"/>
  <c r="Z63" i="7"/>
  <c r="X63" i="7"/>
  <c r="V63" i="7"/>
  <c r="T63" i="7"/>
  <c r="R63" i="7"/>
  <c r="P63" i="7"/>
  <c r="L63" i="7"/>
  <c r="J63" i="7"/>
  <c r="H63" i="7"/>
  <c r="F63" i="7"/>
  <c r="AF62" i="7"/>
  <c r="AD62" i="7"/>
  <c r="AB62" i="7"/>
  <c r="Z62" i="7"/>
  <c r="X62" i="7"/>
  <c r="V62" i="7"/>
  <c r="T62" i="7"/>
  <c r="R62" i="7"/>
  <c r="P62" i="7"/>
  <c r="L62" i="7"/>
  <c r="J62" i="7"/>
  <c r="H62" i="7"/>
  <c r="F62" i="7"/>
  <c r="AF61" i="7"/>
  <c r="AD61" i="7"/>
  <c r="AB61" i="7"/>
  <c r="Z61" i="7"/>
  <c r="X61" i="7"/>
  <c r="V61" i="7"/>
  <c r="T61" i="7"/>
  <c r="R61" i="7"/>
  <c r="P61" i="7"/>
  <c r="L61" i="7"/>
  <c r="J61" i="7"/>
  <c r="H61" i="7"/>
  <c r="F61" i="7"/>
  <c r="AF60" i="7"/>
  <c r="AD60" i="7"/>
  <c r="AB60" i="7"/>
  <c r="Z60" i="7"/>
  <c r="X60" i="7"/>
  <c r="V60" i="7"/>
  <c r="T60" i="7"/>
  <c r="R60" i="7"/>
  <c r="P60" i="7"/>
  <c r="L60" i="7"/>
  <c r="J60" i="7"/>
  <c r="H60" i="7"/>
  <c r="F60" i="7"/>
  <c r="AF59" i="7"/>
  <c r="AD59" i="7"/>
  <c r="AB59" i="7"/>
  <c r="Z59" i="7"/>
  <c r="X59" i="7"/>
  <c r="V59" i="7"/>
  <c r="T59" i="7"/>
  <c r="R59" i="7"/>
  <c r="P59" i="7"/>
  <c r="L59" i="7"/>
  <c r="J59" i="7"/>
  <c r="H59" i="7"/>
  <c r="F59" i="7"/>
  <c r="AF58" i="7"/>
  <c r="AD58" i="7"/>
  <c r="AB58" i="7"/>
  <c r="Z58" i="7"/>
  <c r="X58" i="7"/>
  <c r="V58" i="7"/>
  <c r="T58" i="7"/>
  <c r="R58" i="7"/>
  <c r="P58" i="7"/>
  <c r="L58" i="7"/>
  <c r="J58" i="7"/>
  <c r="H58" i="7"/>
  <c r="F58" i="7"/>
  <c r="AF57" i="7"/>
  <c r="AD57" i="7"/>
  <c r="AB57" i="7"/>
  <c r="Z57" i="7"/>
  <c r="X57" i="7"/>
  <c r="V57" i="7"/>
  <c r="T57" i="7"/>
  <c r="R57" i="7"/>
  <c r="P57" i="7"/>
  <c r="L57" i="7"/>
  <c r="J57" i="7"/>
  <c r="H57" i="7"/>
  <c r="F57" i="7"/>
  <c r="AF56" i="7"/>
  <c r="AD56" i="7"/>
  <c r="AB56" i="7"/>
  <c r="Z56" i="7"/>
  <c r="X56" i="7"/>
  <c r="V56" i="7"/>
  <c r="T56" i="7"/>
  <c r="R56" i="7"/>
  <c r="P56" i="7"/>
  <c r="L56" i="7"/>
  <c r="J56" i="7"/>
  <c r="H56" i="7"/>
  <c r="F56" i="7"/>
  <c r="AF55" i="7"/>
  <c r="AD55" i="7"/>
  <c r="AB55" i="7"/>
  <c r="Z55" i="7"/>
  <c r="X55" i="7"/>
  <c r="V55" i="7"/>
  <c r="T55" i="7"/>
  <c r="R55" i="7"/>
  <c r="P55" i="7"/>
  <c r="L55" i="7"/>
  <c r="J55" i="7"/>
  <c r="H55" i="7"/>
  <c r="F55" i="7"/>
  <c r="AF54" i="7"/>
  <c r="AD54" i="7"/>
  <c r="AB54" i="7"/>
  <c r="Z54" i="7"/>
  <c r="X54" i="7"/>
  <c r="V54" i="7"/>
  <c r="T54" i="7"/>
  <c r="R54" i="7"/>
  <c r="P54" i="7"/>
  <c r="L54" i="7"/>
  <c r="J54" i="7"/>
  <c r="H54" i="7"/>
  <c r="F54" i="7"/>
  <c r="AF53" i="7"/>
  <c r="AD53" i="7"/>
  <c r="AB53" i="7"/>
  <c r="Z53" i="7"/>
  <c r="X53" i="7"/>
  <c r="V53" i="7"/>
  <c r="T53" i="7"/>
  <c r="R53" i="7"/>
  <c r="P53" i="7"/>
  <c r="L53" i="7"/>
  <c r="J53" i="7"/>
  <c r="H53" i="7"/>
  <c r="F53" i="7"/>
  <c r="AF52" i="7"/>
  <c r="AD52" i="7"/>
  <c r="AB52" i="7"/>
  <c r="Z52" i="7"/>
  <c r="X52" i="7"/>
  <c r="V52" i="7"/>
  <c r="T52" i="7"/>
  <c r="R52" i="7"/>
  <c r="P52" i="7"/>
  <c r="L52" i="7"/>
  <c r="J52" i="7"/>
  <c r="H52" i="7"/>
  <c r="F52" i="7"/>
  <c r="AF51" i="7"/>
  <c r="AD51" i="7"/>
  <c r="AB51" i="7"/>
  <c r="Z51" i="7"/>
  <c r="X51" i="7"/>
  <c r="V51" i="7"/>
  <c r="T51" i="7"/>
  <c r="R51" i="7"/>
  <c r="P51" i="7"/>
  <c r="L51" i="7"/>
  <c r="J51" i="7"/>
  <c r="H51" i="7"/>
  <c r="F51" i="7"/>
  <c r="AF50" i="7"/>
  <c r="AD50" i="7"/>
  <c r="AB50" i="7"/>
  <c r="Z50" i="7"/>
  <c r="X50" i="7"/>
  <c r="V50" i="7"/>
  <c r="T50" i="7"/>
  <c r="R50" i="7"/>
  <c r="P50" i="7"/>
  <c r="L50" i="7"/>
  <c r="J50" i="7"/>
  <c r="H50" i="7"/>
  <c r="F50" i="7"/>
  <c r="AF49" i="7"/>
  <c r="AD49" i="7"/>
  <c r="AB49" i="7"/>
  <c r="Z49" i="7"/>
  <c r="X49" i="7"/>
  <c r="V49" i="7"/>
  <c r="T49" i="7"/>
  <c r="R49" i="7"/>
  <c r="P49" i="7"/>
  <c r="L49" i="7"/>
  <c r="J49" i="7"/>
  <c r="H49" i="7"/>
  <c r="F49" i="7"/>
  <c r="AF48" i="7"/>
  <c r="AD48" i="7"/>
  <c r="AB48" i="7"/>
  <c r="Z48" i="7"/>
  <c r="X48" i="7"/>
  <c r="V48" i="7"/>
  <c r="T48" i="7"/>
  <c r="R48" i="7"/>
  <c r="P48" i="7"/>
  <c r="L48" i="7"/>
  <c r="J48" i="7"/>
  <c r="H48" i="7"/>
  <c r="F48" i="7"/>
  <c r="AF47" i="7"/>
  <c r="AD47" i="7"/>
  <c r="AB47" i="7"/>
  <c r="Z47" i="7"/>
  <c r="X47" i="7"/>
  <c r="V47" i="7"/>
  <c r="T47" i="7"/>
  <c r="R47" i="7"/>
  <c r="P47" i="7"/>
  <c r="L47" i="7"/>
  <c r="J47" i="7"/>
  <c r="H47" i="7"/>
  <c r="F47" i="7"/>
  <c r="AF46" i="7"/>
  <c r="AD46" i="7"/>
  <c r="AB46" i="7"/>
  <c r="Z46" i="7"/>
  <c r="X46" i="7"/>
  <c r="V46" i="7"/>
  <c r="T46" i="7"/>
  <c r="R46" i="7"/>
  <c r="P46" i="7"/>
  <c r="L46" i="7"/>
  <c r="J46" i="7"/>
  <c r="H46" i="7"/>
  <c r="F46" i="7"/>
  <c r="AF45" i="7"/>
  <c r="AD45" i="7"/>
  <c r="AB45" i="7"/>
  <c r="Z45" i="7"/>
  <c r="X45" i="7"/>
  <c r="V45" i="7"/>
  <c r="T45" i="7"/>
  <c r="R45" i="7"/>
  <c r="P45" i="7"/>
  <c r="L45" i="7"/>
  <c r="J45" i="7"/>
  <c r="H45" i="7"/>
  <c r="F45" i="7"/>
  <c r="AF44" i="7"/>
  <c r="AD44" i="7"/>
  <c r="AB44" i="7"/>
  <c r="Z44" i="7"/>
  <c r="X44" i="7"/>
  <c r="V44" i="7"/>
  <c r="T44" i="7"/>
  <c r="R44" i="7"/>
  <c r="P44" i="7"/>
  <c r="L44" i="7"/>
  <c r="J44" i="7"/>
  <c r="H44" i="7"/>
  <c r="F44" i="7"/>
  <c r="AF43" i="7"/>
  <c r="AD43" i="7"/>
  <c r="AB43" i="7"/>
  <c r="Z43" i="7"/>
  <c r="X43" i="7"/>
  <c r="V43" i="7"/>
  <c r="T43" i="7"/>
  <c r="R43" i="7"/>
  <c r="P43" i="7"/>
  <c r="L43" i="7"/>
  <c r="J43" i="7"/>
  <c r="H43" i="7"/>
  <c r="F43" i="7"/>
  <c r="AF42" i="7"/>
  <c r="AD42" i="7"/>
  <c r="AB42" i="7"/>
  <c r="Z42" i="7"/>
  <c r="X42" i="7"/>
  <c r="V42" i="7"/>
  <c r="T42" i="7"/>
  <c r="R42" i="7"/>
  <c r="P42" i="7"/>
  <c r="L42" i="7"/>
  <c r="J42" i="7"/>
  <c r="H42" i="7"/>
  <c r="F42" i="7"/>
  <c r="AF41" i="7"/>
  <c r="AD41" i="7"/>
  <c r="AB41" i="7"/>
  <c r="Z41" i="7"/>
  <c r="X41" i="7"/>
  <c r="V41" i="7"/>
  <c r="T41" i="7"/>
  <c r="R41" i="7"/>
  <c r="P41" i="7"/>
  <c r="L41" i="7"/>
  <c r="J41" i="7"/>
  <c r="H41" i="7"/>
  <c r="F41" i="7"/>
  <c r="AD39" i="7"/>
  <c r="AB39" i="7"/>
  <c r="Z39" i="7"/>
  <c r="X39" i="7"/>
  <c r="V39" i="7"/>
  <c r="T39" i="7"/>
  <c r="R39" i="7"/>
  <c r="P39" i="7"/>
  <c r="L39" i="7"/>
  <c r="J39" i="7"/>
  <c r="H39" i="7"/>
  <c r="F39" i="7"/>
  <c r="AF38" i="7"/>
  <c r="AD38" i="7"/>
  <c r="AB38" i="7"/>
  <c r="Z38" i="7"/>
  <c r="X38" i="7"/>
  <c r="V38" i="7"/>
  <c r="T38" i="7"/>
  <c r="R38" i="7"/>
  <c r="P38" i="7"/>
  <c r="L38" i="7"/>
  <c r="J38" i="7"/>
  <c r="H38" i="7"/>
  <c r="F38" i="7"/>
  <c r="AF37" i="7"/>
  <c r="AD37" i="7"/>
  <c r="AB37" i="7"/>
  <c r="Z37" i="7"/>
  <c r="X37" i="7"/>
  <c r="V37" i="7"/>
  <c r="T37" i="7"/>
  <c r="R37" i="7"/>
  <c r="P37" i="7"/>
  <c r="L37" i="7"/>
  <c r="J37" i="7"/>
  <c r="H37" i="7"/>
  <c r="F37" i="7"/>
  <c r="AF36" i="7"/>
  <c r="AD36" i="7"/>
  <c r="AB36" i="7"/>
  <c r="Z36" i="7"/>
  <c r="X36" i="7"/>
  <c r="V36" i="7"/>
  <c r="T36" i="7"/>
  <c r="R36" i="7"/>
  <c r="P36" i="7"/>
  <c r="L36" i="7"/>
  <c r="J36" i="7"/>
  <c r="H36" i="7"/>
  <c r="F36" i="7"/>
  <c r="AF35" i="7"/>
  <c r="AD35" i="7"/>
  <c r="AB35" i="7"/>
  <c r="Z35" i="7"/>
  <c r="X35" i="7"/>
  <c r="V35" i="7"/>
  <c r="T35" i="7"/>
  <c r="R35" i="7"/>
  <c r="P35" i="7"/>
  <c r="L35" i="7"/>
  <c r="J35" i="7"/>
  <c r="H35" i="7"/>
  <c r="F35" i="7"/>
  <c r="AF34" i="7"/>
  <c r="AD34" i="7"/>
  <c r="AB34" i="7"/>
  <c r="Z34" i="7"/>
  <c r="X34" i="7"/>
  <c r="V34" i="7"/>
  <c r="T34" i="7"/>
  <c r="R34" i="7"/>
  <c r="P34" i="7"/>
  <c r="L34" i="7"/>
  <c r="J34" i="7"/>
  <c r="H34" i="7"/>
  <c r="F34" i="7"/>
  <c r="AF33" i="7"/>
  <c r="AD33" i="7"/>
  <c r="AB33" i="7"/>
  <c r="Z33" i="7"/>
  <c r="X33" i="7"/>
  <c r="V33" i="7"/>
  <c r="T33" i="7"/>
  <c r="R33" i="7"/>
  <c r="P33" i="7"/>
  <c r="L33" i="7"/>
  <c r="J33" i="7"/>
  <c r="H33" i="7"/>
  <c r="F33" i="7"/>
  <c r="AF32" i="7"/>
  <c r="AD32" i="7"/>
  <c r="AB32" i="7"/>
  <c r="Z32" i="7"/>
  <c r="X32" i="7"/>
  <c r="V32" i="7"/>
  <c r="T32" i="7"/>
  <c r="R32" i="7"/>
  <c r="P32" i="7"/>
  <c r="L32" i="7"/>
  <c r="J32" i="7"/>
  <c r="H32" i="7"/>
  <c r="F32" i="7"/>
  <c r="AF31" i="7"/>
  <c r="AD31" i="7"/>
  <c r="AB31" i="7"/>
  <c r="Z31" i="7"/>
  <c r="X31" i="7"/>
  <c r="V31" i="7"/>
  <c r="T31" i="7"/>
  <c r="R31" i="7"/>
  <c r="P31" i="7"/>
  <c r="L31" i="7"/>
  <c r="J31" i="7"/>
  <c r="H31" i="7"/>
  <c r="F31" i="7"/>
  <c r="AF30" i="7"/>
  <c r="AD30" i="7"/>
  <c r="AB30" i="7"/>
  <c r="Z30" i="7"/>
  <c r="X30" i="7"/>
  <c r="AI34" i="7" s="1"/>
  <c r="V30" i="7"/>
  <c r="T30" i="7"/>
  <c r="R30" i="7"/>
  <c r="P30" i="7"/>
  <c r="AI32" i="7" s="1"/>
  <c r="L30" i="7"/>
  <c r="J30" i="7"/>
  <c r="H30" i="7"/>
  <c r="F30" i="7"/>
  <c r="AF26" i="7"/>
  <c r="AD26" i="7"/>
  <c r="AB26" i="7"/>
  <c r="Z26" i="7"/>
  <c r="X26" i="7"/>
  <c r="V26" i="7"/>
  <c r="T26" i="7"/>
  <c r="R26" i="7"/>
  <c r="P26" i="7"/>
  <c r="L26" i="7"/>
  <c r="J26" i="7"/>
  <c r="H26" i="7"/>
  <c r="F26" i="7"/>
  <c r="AF25" i="7"/>
  <c r="AD25" i="7"/>
  <c r="AB25" i="7"/>
  <c r="Z25" i="7"/>
  <c r="X25" i="7"/>
  <c r="V25" i="7"/>
  <c r="T25" i="7"/>
  <c r="R25" i="7"/>
  <c r="P25" i="7"/>
  <c r="L25" i="7"/>
  <c r="J25" i="7"/>
  <c r="H25" i="7"/>
  <c r="F25" i="7"/>
  <c r="AF24" i="7"/>
  <c r="AD24" i="7"/>
  <c r="AB24" i="7"/>
  <c r="Z24" i="7"/>
  <c r="X24" i="7"/>
  <c r="V24" i="7"/>
  <c r="T24" i="7"/>
  <c r="R24" i="7"/>
  <c r="P24" i="7"/>
  <c r="L24" i="7"/>
  <c r="J24" i="7"/>
  <c r="H24" i="7"/>
  <c r="F24" i="7"/>
  <c r="AF23" i="7"/>
  <c r="AD23" i="7"/>
  <c r="AB23" i="7"/>
  <c r="Z23" i="7"/>
  <c r="X23" i="7"/>
  <c r="V23" i="7"/>
  <c r="T23" i="7"/>
  <c r="R23" i="7"/>
  <c r="P23" i="7"/>
  <c r="L23" i="7"/>
  <c r="J23" i="7"/>
  <c r="H23" i="7"/>
  <c r="F23" i="7"/>
  <c r="AF22" i="7"/>
  <c r="AD22" i="7"/>
  <c r="AB22" i="7"/>
  <c r="Z22" i="7"/>
  <c r="X22" i="7"/>
  <c r="V22" i="7"/>
  <c r="T22" i="7"/>
  <c r="R22" i="7"/>
  <c r="P22" i="7"/>
  <c r="L22" i="7"/>
  <c r="J22" i="7"/>
  <c r="H22" i="7"/>
  <c r="F22" i="7"/>
  <c r="AF21" i="7"/>
  <c r="AD21" i="7"/>
  <c r="AB21" i="7"/>
  <c r="Z21" i="7"/>
  <c r="X21" i="7"/>
  <c r="V21" i="7"/>
  <c r="T21" i="7"/>
  <c r="R21" i="7"/>
  <c r="P21" i="7"/>
  <c r="L21" i="7"/>
  <c r="J21" i="7"/>
  <c r="H21" i="7"/>
  <c r="F21" i="7"/>
  <c r="AF20" i="7"/>
  <c r="AD20" i="7"/>
  <c r="AB20" i="7"/>
  <c r="Z20" i="7"/>
  <c r="X20" i="7"/>
  <c r="V20" i="7"/>
  <c r="T20" i="7"/>
  <c r="R20" i="7"/>
  <c r="P20" i="7"/>
  <c r="AI22" i="7" s="1"/>
  <c r="L20" i="7"/>
  <c r="J20" i="7"/>
  <c r="H20" i="7"/>
  <c r="F20" i="7"/>
  <c r="AF17" i="7"/>
  <c r="AD17" i="7"/>
  <c r="AB17" i="7"/>
  <c r="Z17" i="7"/>
  <c r="X17" i="7"/>
  <c r="V17" i="7"/>
  <c r="T17" i="7"/>
  <c r="R17" i="7"/>
  <c r="P17" i="7"/>
  <c r="L17" i="7"/>
  <c r="J17" i="7"/>
  <c r="H17" i="7"/>
  <c r="F17" i="7"/>
  <c r="AF16" i="7"/>
  <c r="AD16" i="7"/>
  <c r="AB16" i="7"/>
  <c r="Z16" i="7"/>
  <c r="X16" i="7"/>
  <c r="V16" i="7"/>
  <c r="T16" i="7"/>
  <c r="R16" i="7"/>
  <c r="P16" i="7"/>
  <c r="L16" i="7"/>
  <c r="J16" i="7"/>
  <c r="H16" i="7"/>
  <c r="F16" i="7"/>
  <c r="AF15" i="7"/>
  <c r="AD15" i="7"/>
  <c r="AB15" i="7"/>
  <c r="Z15" i="7"/>
  <c r="X15" i="7"/>
  <c r="V15" i="7"/>
  <c r="T15" i="7"/>
  <c r="R15" i="7"/>
  <c r="P15" i="7"/>
  <c r="L15" i="7"/>
  <c r="J15" i="7"/>
  <c r="H15" i="7"/>
  <c r="F15" i="7"/>
  <c r="AF14" i="7"/>
  <c r="AD14" i="7"/>
  <c r="AB14" i="7"/>
  <c r="Z14" i="7"/>
  <c r="X14" i="7"/>
  <c r="V14" i="7"/>
  <c r="T14" i="7"/>
  <c r="R14" i="7"/>
  <c r="P14" i="7"/>
  <c r="L14" i="7"/>
  <c r="J14" i="7"/>
  <c r="H14" i="7"/>
  <c r="F14" i="7"/>
  <c r="AF13" i="7"/>
  <c r="AD13" i="7"/>
  <c r="AB13" i="7"/>
  <c r="Z13" i="7"/>
  <c r="X13" i="7"/>
  <c r="V13" i="7"/>
  <c r="T13" i="7"/>
  <c r="R13" i="7"/>
  <c r="P13" i="7"/>
  <c r="L13" i="7"/>
  <c r="J13" i="7"/>
  <c r="H13" i="7"/>
  <c r="F13" i="7"/>
  <c r="AF12" i="7"/>
  <c r="AD12" i="7"/>
  <c r="AB12" i="7"/>
  <c r="Z12" i="7"/>
  <c r="X12" i="7"/>
  <c r="V12" i="7"/>
  <c r="T12" i="7"/>
  <c r="R12" i="7"/>
  <c r="P12" i="7"/>
  <c r="L12" i="7"/>
  <c r="J12" i="7"/>
  <c r="H12" i="7"/>
  <c r="F12" i="7"/>
  <c r="AF11" i="7"/>
  <c r="AD11" i="7"/>
  <c r="AB11" i="7"/>
  <c r="Z11" i="7"/>
  <c r="X11" i="7"/>
  <c r="V11" i="7"/>
  <c r="T11" i="7"/>
  <c r="R11" i="7"/>
  <c r="P11" i="7"/>
  <c r="L11" i="7"/>
  <c r="J11" i="7"/>
  <c r="H11" i="7"/>
  <c r="F11" i="7"/>
  <c r="AF10" i="7"/>
  <c r="AD10" i="7"/>
  <c r="AB10" i="7"/>
  <c r="Z10" i="7"/>
  <c r="X10" i="7"/>
  <c r="V10" i="7"/>
  <c r="T10" i="7"/>
  <c r="R10" i="7"/>
  <c r="P10" i="7"/>
  <c r="L10" i="7"/>
  <c r="J10" i="7"/>
  <c r="H10" i="7"/>
  <c r="F10" i="7"/>
  <c r="AF9" i="7"/>
  <c r="AD9" i="7"/>
  <c r="AB9" i="7"/>
  <c r="Z9" i="7"/>
  <c r="X9" i="7"/>
  <c r="V9" i="7"/>
  <c r="T9" i="7"/>
  <c r="R9" i="7"/>
  <c r="P9" i="7"/>
  <c r="AI11" i="7" s="1"/>
  <c r="L9" i="7"/>
  <c r="J9" i="7"/>
  <c r="H9" i="7"/>
  <c r="F9" i="7"/>
  <c r="AI31" i="7" l="1"/>
  <c r="AI21" i="7"/>
  <c r="AI33" i="8"/>
  <c r="AI10" i="8"/>
  <c r="AI17" i="8" s="1"/>
  <c r="AI23" i="6"/>
  <c r="AI36" i="6"/>
  <c r="AI22" i="6"/>
  <c r="AI30" i="7"/>
  <c r="AI20" i="7"/>
  <c r="AI9" i="7"/>
  <c r="AI21" i="9"/>
  <c r="AI9" i="9"/>
  <c r="AI26" i="9"/>
  <c r="AI14" i="9"/>
  <c r="AI35" i="8"/>
  <c r="AI12" i="8"/>
  <c r="AI32" i="8"/>
  <c r="AI21" i="8"/>
  <c r="AI25" i="7"/>
  <c r="AI23" i="7"/>
  <c r="AI10" i="7"/>
  <c r="AI35" i="7"/>
  <c r="AI33" i="7"/>
  <c r="AI13" i="7"/>
  <c r="AI39" i="6"/>
  <c r="AI25" i="6"/>
  <c r="AI27" i="6"/>
  <c r="AI14" i="6"/>
  <c r="AI38" i="8"/>
  <c r="AI27" i="8"/>
  <c r="AI42" i="6"/>
  <c r="AI28" i="6"/>
  <c r="AI12" i="7"/>
  <c r="AI37" i="8"/>
  <c r="AI26" i="8"/>
  <c r="AI14" i="8"/>
  <c r="AI24" i="9"/>
  <c r="AI14" i="7"/>
  <c r="AI36" i="8"/>
  <c r="AI25" i="8"/>
  <c r="AI13" i="8"/>
  <c r="AI40" i="6"/>
  <c r="AI44" i="6" s="1"/>
  <c r="AI26" i="6"/>
  <c r="AI13" i="6"/>
  <c r="AI33" i="9"/>
  <c r="AI31" i="9"/>
  <c r="AI17" i="6"/>
  <c r="AI34" i="9"/>
  <c r="AI35" i="9"/>
  <c r="AI30" i="9"/>
  <c r="P9" i="3"/>
  <c r="F9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N11" i="3"/>
  <c r="N9" i="3"/>
  <c r="N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AI21" i="3" s="1"/>
  <c r="L24" i="3"/>
  <c r="L23" i="3"/>
  <c r="L22" i="3"/>
  <c r="L21" i="3"/>
  <c r="L20" i="3"/>
  <c r="L19" i="3"/>
  <c r="L18" i="3"/>
  <c r="L16" i="3"/>
  <c r="L15" i="3"/>
  <c r="L14" i="3"/>
  <c r="L13" i="3"/>
  <c r="L12" i="3"/>
  <c r="L11" i="3"/>
  <c r="L9" i="3"/>
  <c r="L10" i="3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AI22" i="1" l="1"/>
  <c r="AI36" i="3"/>
  <c r="AI37" i="7"/>
  <c r="AI27" i="7"/>
  <c r="AI16" i="9"/>
  <c r="AI28" i="9"/>
  <c r="AI40" i="8"/>
  <c r="AI29" i="8"/>
  <c r="AI30" i="6"/>
  <c r="AI37" i="9"/>
  <c r="AI10" i="1"/>
  <c r="AI10" i="3"/>
  <c r="AI16" i="7"/>
  <c r="F9" i="1"/>
  <c r="H9" i="1"/>
  <c r="J9" i="1"/>
  <c r="P9" i="1"/>
  <c r="R9" i="1"/>
  <c r="T9" i="1"/>
  <c r="AI11" i="1" s="1"/>
  <c r="V9" i="1"/>
  <c r="X9" i="1"/>
  <c r="Z9" i="1"/>
  <c r="AB9" i="1"/>
  <c r="AD9" i="1"/>
  <c r="AF9" i="1"/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B10" i="3"/>
  <c r="AB11" i="3"/>
  <c r="AB12" i="3"/>
  <c r="AB13" i="3"/>
  <c r="AB14" i="3"/>
  <c r="AB15" i="3"/>
  <c r="AB16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Z10" i="3"/>
  <c r="Z11" i="3"/>
  <c r="Z12" i="3"/>
  <c r="Z13" i="3"/>
  <c r="Z14" i="3"/>
  <c r="Z15" i="3"/>
  <c r="Z16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X10" i="3"/>
  <c r="X11" i="3"/>
  <c r="X12" i="3"/>
  <c r="X13" i="3"/>
  <c r="X14" i="3"/>
  <c r="X15" i="3"/>
  <c r="X16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V10" i="3"/>
  <c r="V11" i="3"/>
  <c r="V12" i="3"/>
  <c r="V13" i="3"/>
  <c r="V14" i="3"/>
  <c r="V15" i="3"/>
  <c r="V16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T10" i="3"/>
  <c r="T11" i="3"/>
  <c r="T12" i="3"/>
  <c r="T13" i="3"/>
  <c r="T14" i="3"/>
  <c r="T15" i="3"/>
  <c r="T16" i="3"/>
  <c r="T18" i="3"/>
  <c r="T19" i="3"/>
  <c r="T20" i="3"/>
  <c r="AI22" i="3" s="1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AI37" i="3" s="1"/>
  <c r="T36" i="3"/>
  <c r="T37" i="3"/>
  <c r="T38" i="3"/>
  <c r="T39" i="3"/>
  <c r="T40" i="3"/>
  <c r="T41" i="3"/>
  <c r="T42" i="3"/>
  <c r="T43" i="3"/>
  <c r="T44" i="3"/>
  <c r="T45" i="3"/>
  <c r="T46" i="3"/>
  <c r="T47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R10" i="3"/>
  <c r="R11" i="3"/>
  <c r="R12" i="3"/>
  <c r="R13" i="3"/>
  <c r="R14" i="3"/>
  <c r="R15" i="3"/>
  <c r="R16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P10" i="3"/>
  <c r="P11" i="3"/>
  <c r="P12" i="3"/>
  <c r="P13" i="3"/>
  <c r="P14" i="3"/>
  <c r="P15" i="3"/>
  <c r="P16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J10" i="3"/>
  <c r="J11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AF9" i="3"/>
  <c r="AD9" i="3"/>
  <c r="AB9" i="3"/>
  <c r="AI14" i="3" s="1"/>
  <c r="Z9" i="3"/>
  <c r="X9" i="3"/>
  <c r="V9" i="3"/>
  <c r="T9" i="3"/>
  <c r="AI11" i="3" s="1"/>
  <c r="R9" i="3"/>
  <c r="J9" i="3"/>
  <c r="H9" i="3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X10" i="1"/>
  <c r="X11" i="1"/>
  <c r="X12" i="1"/>
  <c r="X13" i="1"/>
  <c r="X14" i="1"/>
  <c r="AI13" i="1" s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T10" i="1"/>
  <c r="T11" i="1"/>
  <c r="T12" i="1"/>
  <c r="T13" i="1"/>
  <c r="T14" i="1"/>
  <c r="T15" i="1"/>
  <c r="T16" i="1"/>
  <c r="T17" i="1"/>
  <c r="T18" i="1"/>
  <c r="T19" i="1"/>
  <c r="T20" i="1"/>
  <c r="T21" i="1"/>
  <c r="AI23" i="1" s="1"/>
  <c r="T22" i="1"/>
  <c r="T23" i="1"/>
  <c r="T24" i="1"/>
  <c r="T25" i="1"/>
  <c r="T26" i="1"/>
  <c r="T27" i="1"/>
  <c r="T28" i="1"/>
  <c r="T29" i="1"/>
  <c r="T30" i="1"/>
  <c r="T31" i="1"/>
  <c r="T32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AI21" i="1" s="1"/>
  <c r="J26" i="1"/>
  <c r="J27" i="1"/>
  <c r="J28" i="1"/>
  <c r="J29" i="1"/>
  <c r="J30" i="1"/>
  <c r="J31" i="1"/>
  <c r="J32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AI24" i="1" l="1"/>
  <c r="AI32" i="1" s="1"/>
  <c r="AI12" i="1"/>
  <c r="AI25" i="3"/>
  <c r="AI23" i="3"/>
  <c r="AI12" i="3"/>
  <c r="AI9" i="1"/>
  <c r="AI35" i="3"/>
  <c r="AI45" i="3" s="1"/>
  <c r="AI20" i="3"/>
  <c r="AI9" i="3"/>
  <c r="AI27" i="1"/>
  <c r="AI15" i="1"/>
  <c r="AI26" i="1"/>
  <c r="AI14" i="1"/>
  <c r="AI24" i="3"/>
  <c r="AI13" i="3"/>
  <c r="AI25" i="1"/>
  <c r="AI17" i="1" l="1"/>
  <c r="AI17" i="3"/>
  <c r="AI30" i="3"/>
</calcChain>
</file>

<file path=xl/sharedStrings.xml><?xml version="1.0" encoding="utf-8"?>
<sst xmlns="http://schemas.openxmlformats.org/spreadsheetml/2006/main" count="815" uniqueCount="387">
  <si>
    <t>m</t>
  </si>
  <si>
    <t>Disziplin/Distanz</t>
  </si>
  <si>
    <t>männlich</t>
  </si>
  <si>
    <t>weiblich</t>
  </si>
  <si>
    <t>a</t>
  </si>
  <si>
    <t>c</t>
  </si>
  <si>
    <t>60 Hürde</t>
  </si>
  <si>
    <t>80 Hürde</t>
  </si>
  <si>
    <t>100 Hürde</t>
  </si>
  <si>
    <t>110 Hürde</t>
  </si>
  <si>
    <t>400 Hürde</t>
  </si>
  <si>
    <t>4x50 Staffel</t>
  </si>
  <si>
    <t>4x75 Staffel</t>
  </si>
  <si>
    <t>4x100 Staffel</t>
  </si>
  <si>
    <t>Hochsprung</t>
  </si>
  <si>
    <t>Stabhochsprung</t>
  </si>
  <si>
    <t>Weitsprung</t>
  </si>
  <si>
    <t>Dreisprung</t>
  </si>
  <si>
    <t>Kugelstoß</t>
  </si>
  <si>
    <t>Diskuswurf</t>
  </si>
  <si>
    <t>Hammerwurf</t>
  </si>
  <si>
    <t>Speerwurf</t>
  </si>
  <si>
    <t>200g Ballwurf</t>
  </si>
  <si>
    <t>80g Schlagballwurf</t>
  </si>
  <si>
    <t>50 m</t>
  </si>
  <si>
    <t>60 m</t>
  </si>
  <si>
    <t>75 m</t>
  </si>
  <si>
    <t>100 m</t>
  </si>
  <si>
    <t>200 m</t>
  </si>
  <si>
    <t xml:space="preserve"> 400 m</t>
  </si>
  <si>
    <t>800 m</t>
  </si>
  <si>
    <t>1000 m</t>
  </si>
  <si>
    <t>1500 m</t>
  </si>
  <si>
    <t>2000 m</t>
  </si>
  <si>
    <t>3000 m</t>
  </si>
  <si>
    <t>5000 m</t>
  </si>
  <si>
    <t>Name</t>
  </si>
  <si>
    <t>Vorname</t>
  </si>
  <si>
    <t>Geb.-Jahr</t>
  </si>
  <si>
    <t>Schule</t>
  </si>
  <si>
    <t>4x50m Staffel</t>
  </si>
  <si>
    <t>4x100m Staffel</t>
  </si>
  <si>
    <t>4x75m Staffel</t>
  </si>
  <si>
    <t>Punktetabelle</t>
  </si>
  <si>
    <t>Schulen</t>
  </si>
  <si>
    <t>Strecke in s</t>
  </si>
  <si>
    <t>Weite in m</t>
  </si>
  <si>
    <t>80g Schlag.-w.</t>
  </si>
  <si>
    <t>H.-Pistor-Gymnasium</t>
  </si>
  <si>
    <t>Gymnasium Neuhaus</t>
  </si>
  <si>
    <t>RS "Bürgerschule"</t>
  </si>
  <si>
    <t>Sprint:</t>
  </si>
  <si>
    <t>Staffel</t>
  </si>
  <si>
    <t>Hoch</t>
  </si>
  <si>
    <t>Weit</t>
  </si>
  <si>
    <t>Ball</t>
  </si>
  <si>
    <t>SGS Köppelsdorf</t>
  </si>
  <si>
    <t>SGS "Joseph Meyer"</t>
  </si>
  <si>
    <t>RS Cuno-Hoffmeister</t>
  </si>
  <si>
    <t>SGS "J.-W.-v.-Goethe"</t>
  </si>
  <si>
    <t>SGS Steinach</t>
  </si>
  <si>
    <t>SGS "Am Rennsteig"</t>
  </si>
  <si>
    <t>800 m:</t>
  </si>
  <si>
    <t>Kugel:</t>
  </si>
  <si>
    <t>Speer:</t>
  </si>
  <si>
    <t>Heinze</t>
  </si>
  <si>
    <t>Josephin</t>
  </si>
  <si>
    <t>Freytag</t>
  </si>
  <si>
    <t>Anna</t>
  </si>
  <si>
    <t>Götze</t>
  </si>
  <si>
    <t>Maria</t>
  </si>
  <si>
    <t>Schweigert</t>
  </si>
  <si>
    <t>Elly</t>
  </si>
  <si>
    <t>Baumbach</t>
  </si>
  <si>
    <t>Luisa</t>
  </si>
  <si>
    <t>Ronthaler</t>
  </si>
  <si>
    <t>Elena</t>
  </si>
  <si>
    <t>Eilhauer</t>
  </si>
  <si>
    <t>Leoni</t>
  </si>
  <si>
    <t>Kelm</t>
  </si>
  <si>
    <t>Maja</t>
  </si>
  <si>
    <t>Obst</t>
  </si>
  <si>
    <t>Wiebke</t>
  </si>
  <si>
    <t>Höhn</t>
  </si>
  <si>
    <t>Cynthia</t>
  </si>
  <si>
    <t>a.d.Heiden</t>
  </si>
  <si>
    <t>Noemi</t>
  </si>
  <si>
    <t>Hofmann</t>
  </si>
  <si>
    <t>Leonie</t>
  </si>
  <si>
    <t>Schuster</t>
  </si>
  <si>
    <t>Sophia</t>
  </si>
  <si>
    <t xml:space="preserve">Koch </t>
  </si>
  <si>
    <t>Müller</t>
  </si>
  <si>
    <t>Helene</t>
  </si>
  <si>
    <t>Schwarz</t>
  </si>
  <si>
    <t>Lilly</t>
  </si>
  <si>
    <t>Lohr</t>
  </si>
  <si>
    <t>Lucie</t>
  </si>
  <si>
    <t>Liebmann</t>
  </si>
  <si>
    <t>Blume</t>
  </si>
  <si>
    <t>Bela</t>
  </si>
  <si>
    <t>Felix</t>
  </si>
  <si>
    <t>Beck</t>
  </si>
  <si>
    <t>Valentin</t>
  </si>
  <si>
    <t>Zinck</t>
  </si>
  <si>
    <t>Niklas</t>
  </si>
  <si>
    <t>Fischer</t>
  </si>
  <si>
    <t>Nick</t>
  </si>
  <si>
    <t>Hienzsch</t>
  </si>
  <si>
    <t>Josef</t>
  </si>
  <si>
    <t>Heinz</t>
  </si>
  <si>
    <t>Philipp</t>
  </si>
  <si>
    <t>Eichhorn-Beyer, Paul</t>
  </si>
  <si>
    <t>Zehner</t>
  </si>
  <si>
    <t>Beyer</t>
  </si>
  <si>
    <t>Erik</t>
  </si>
  <si>
    <t>Bischoff</t>
  </si>
  <si>
    <t>Dustin</t>
  </si>
  <si>
    <t>Gabrisch</t>
  </si>
  <si>
    <t>Florian</t>
  </si>
  <si>
    <t>Tom</t>
  </si>
  <si>
    <t>Fleischer</t>
  </si>
  <si>
    <t>Johannes</t>
  </si>
  <si>
    <t>Steiner</t>
  </si>
  <si>
    <t>Leon</t>
  </si>
  <si>
    <t>Scherer</t>
  </si>
  <si>
    <t>Marcus</t>
  </si>
  <si>
    <t>Bätz</t>
  </si>
  <si>
    <t>Franz</t>
  </si>
  <si>
    <t>Summe Gy Neuhaus:</t>
  </si>
  <si>
    <t>Koch</t>
  </si>
  <si>
    <t>Emil</t>
  </si>
  <si>
    <t>Atayi</t>
  </si>
  <si>
    <t>Ramin</t>
  </si>
  <si>
    <t>Ricardo</t>
  </si>
  <si>
    <t>David</t>
  </si>
  <si>
    <t>Illmann</t>
  </si>
  <si>
    <t>Robin</t>
  </si>
  <si>
    <t>Pröschold</t>
  </si>
  <si>
    <t>Max</t>
  </si>
  <si>
    <t>Merschad</t>
  </si>
  <si>
    <t>Leopold</t>
  </si>
  <si>
    <t>Fabian</t>
  </si>
  <si>
    <t>Weschenfelder, Julian</t>
  </si>
  <si>
    <t>Liebermann</t>
  </si>
  <si>
    <t>Lena</t>
  </si>
  <si>
    <t>Emma</t>
  </si>
  <si>
    <t>Alexandra</t>
  </si>
  <si>
    <t>Horn</t>
  </si>
  <si>
    <t>Jule Luisa</t>
  </si>
  <si>
    <t>Tullner</t>
  </si>
  <si>
    <t>Eichhorn</t>
  </si>
  <si>
    <t>Römhild</t>
  </si>
  <si>
    <t>Chaja</t>
  </si>
  <si>
    <t>Arnold</t>
  </si>
  <si>
    <t>Fabia</t>
  </si>
  <si>
    <t>Amelie</t>
  </si>
  <si>
    <t>Dietz</t>
  </si>
  <si>
    <t>Lucy</t>
  </si>
  <si>
    <t>Prenzel</t>
  </si>
  <si>
    <t>Nele</t>
  </si>
  <si>
    <t>Heß</t>
  </si>
  <si>
    <t xml:space="preserve">WK III männlich </t>
  </si>
  <si>
    <t>Beutler</t>
  </si>
  <si>
    <t>GY Rudolstadt</t>
  </si>
  <si>
    <t>Engelmann</t>
  </si>
  <si>
    <t>Luise</t>
  </si>
  <si>
    <t>Beyerlein</t>
  </si>
  <si>
    <t>Raabe</t>
  </si>
  <si>
    <t>Antonia</t>
  </si>
  <si>
    <t>Ramons</t>
  </si>
  <si>
    <t>Caroline</t>
  </si>
  <si>
    <t>Pabst</t>
  </si>
  <si>
    <t>Acker</t>
  </si>
  <si>
    <t>Neumärker</t>
  </si>
  <si>
    <t>Summe GY Rudolstadt:</t>
  </si>
  <si>
    <t>Al Hariri</t>
  </si>
  <si>
    <t>Abdullah</t>
  </si>
  <si>
    <t>RSGorndorf</t>
  </si>
  <si>
    <t>Henniger</t>
  </si>
  <si>
    <t>Exner</t>
  </si>
  <si>
    <t>Carlo</t>
  </si>
  <si>
    <t>Beierlein</t>
  </si>
  <si>
    <t>Lutz</t>
  </si>
  <si>
    <t>Jacob</t>
  </si>
  <si>
    <t>Justin</t>
  </si>
  <si>
    <t>Prediger</t>
  </si>
  <si>
    <t>Madison</t>
  </si>
  <si>
    <t xml:space="preserve">Schlosser </t>
  </si>
  <si>
    <t>Mattis</t>
  </si>
  <si>
    <t>Johann</t>
  </si>
  <si>
    <t>GY RU</t>
  </si>
  <si>
    <t>Bartosch</t>
  </si>
  <si>
    <t>Janis</t>
  </si>
  <si>
    <t>Clemens</t>
  </si>
  <si>
    <t>Jung</t>
  </si>
  <si>
    <t>Leonidas</t>
  </si>
  <si>
    <t>Stroehl</t>
  </si>
  <si>
    <t>Ricky</t>
  </si>
  <si>
    <t>Hertel</t>
  </si>
  <si>
    <t>Willi</t>
  </si>
  <si>
    <t>Merkel</t>
  </si>
  <si>
    <t>Jakob</t>
  </si>
  <si>
    <t>Zacher</t>
  </si>
  <si>
    <t>Walther</t>
  </si>
  <si>
    <t>Aaron</t>
  </si>
  <si>
    <t>Blochberger, Sarah</t>
  </si>
  <si>
    <t>Sarah</t>
  </si>
  <si>
    <t xml:space="preserve">Eilhauer </t>
  </si>
  <si>
    <t>Heidi</t>
  </si>
  <si>
    <t xml:space="preserve">Liebmann </t>
  </si>
  <si>
    <t>Sina</t>
  </si>
  <si>
    <t>Happich</t>
  </si>
  <si>
    <t>Aliah</t>
  </si>
  <si>
    <t>Josi</t>
  </si>
  <si>
    <t xml:space="preserve">Weber,          </t>
  </si>
  <si>
    <t xml:space="preserve">WK III weiblich </t>
  </si>
  <si>
    <t xml:space="preserve">WK II weiblich </t>
  </si>
  <si>
    <t xml:space="preserve">WK IV weiblich </t>
  </si>
  <si>
    <t xml:space="preserve">WK II männlich </t>
  </si>
  <si>
    <t xml:space="preserve">WK IV männlich </t>
  </si>
  <si>
    <t>Weidner</t>
  </si>
  <si>
    <t>Anita</t>
  </si>
  <si>
    <t>Nordhaus</t>
  </si>
  <si>
    <t>Mathilda</t>
  </si>
  <si>
    <t xml:space="preserve">Böhme </t>
  </si>
  <si>
    <t>Charlotte</t>
  </si>
  <si>
    <t xml:space="preserve">Buchmann </t>
  </si>
  <si>
    <t>Jessica</t>
  </si>
  <si>
    <t>Darr</t>
  </si>
  <si>
    <t>Zinn</t>
  </si>
  <si>
    <t>Giselle</t>
  </si>
  <si>
    <t>Heinzmann</t>
  </si>
  <si>
    <t>Meißner</t>
  </si>
  <si>
    <t>Michelle</t>
  </si>
  <si>
    <t>Linschmann</t>
  </si>
  <si>
    <t>Sophie</t>
  </si>
  <si>
    <t>Höhne</t>
  </si>
  <si>
    <t>Angelina</t>
  </si>
  <si>
    <t>Gymn. Königsee</t>
  </si>
  <si>
    <t>Summe Gy Königsee:</t>
  </si>
  <si>
    <t>Summe Gy Suhl:</t>
  </si>
  <si>
    <t>Summe Gy Rudolstadt:</t>
  </si>
  <si>
    <t>Güth</t>
  </si>
  <si>
    <t>Malte Eric</t>
  </si>
  <si>
    <t>FKG Suhl</t>
  </si>
  <si>
    <t>Leypold</t>
  </si>
  <si>
    <t>Friedrich</t>
  </si>
  <si>
    <t>Finn</t>
  </si>
  <si>
    <t>Nucke</t>
  </si>
  <si>
    <t>Jonas</t>
  </si>
  <si>
    <t>Paul</t>
  </si>
  <si>
    <t>Schneider</t>
  </si>
  <si>
    <t>Julius</t>
  </si>
  <si>
    <t>Ron</t>
  </si>
  <si>
    <t>Thiem</t>
  </si>
  <si>
    <t>Vladi</t>
  </si>
  <si>
    <t>Kühn</t>
  </si>
  <si>
    <t>Elias</t>
  </si>
  <si>
    <t>Pepe Malik</t>
  </si>
  <si>
    <t>Spindler</t>
  </si>
  <si>
    <t>Janik</t>
  </si>
  <si>
    <t>GYMRU</t>
  </si>
  <si>
    <t>Kaufmann</t>
  </si>
  <si>
    <t>Laurenzo</t>
  </si>
  <si>
    <t>Wahl</t>
  </si>
  <si>
    <t>Gabriel</t>
  </si>
  <si>
    <t xml:space="preserve">Liebau </t>
  </si>
  <si>
    <t>Brückner</t>
  </si>
  <si>
    <t>Oswin</t>
  </si>
  <si>
    <t xml:space="preserve">Schiffer </t>
  </si>
  <si>
    <t>Fuhrmann</t>
  </si>
  <si>
    <t>Hagen</t>
  </si>
  <si>
    <t>Pohl</t>
  </si>
  <si>
    <t xml:space="preserve">Heerwagen </t>
  </si>
  <si>
    <t>Nico</t>
  </si>
  <si>
    <t>Kämmer</t>
  </si>
  <si>
    <t>Roman</t>
  </si>
  <si>
    <t>Breternitz</t>
  </si>
  <si>
    <t>Kranz</t>
  </si>
  <si>
    <t xml:space="preserve">Schwarz </t>
  </si>
  <si>
    <t>Helen</t>
  </si>
  <si>
    <t>Pfeifer</t>
  </si>
  <si>
    <t xml:space="preserve">Carolin </t>
  </si>
  <si>
    <t>Rutschik</t>
  </si>
  <si>
    <t>Nina</t>
  </si>
  <si>
    <t>Eppler</t>
  </si>
  <si>
    <t>Carla</t>
  </si>
  <si>
    <t>Heim</t>
  </si>
  <si>
    <t>Linda</t>
  </si>
  <si>
    <t>Ansorg</t>
  </si>
  <si>
    <t>Vivien</t>
  </si>
  <si>
    <t>Trabert</t>
  </si>
  <si>
    <t>Elisabeth</t>
  </si>
  <si>
    <t>Fuß</t>
  </si>
  <si>
    <t>Emilia</t>
  </si>
  <si>
    <t>Rink</t>
  </si>
  <si>
    <t>Schrödel</t>
  </si>
  <si>
    <t>Leutbecher</t>
  </si>
  <si>
    <t>Isabell</t>
  </si>
  <si>
    <t>Rhöngym Kaltens.</t>
  </si>
  <si>
    <t>Siegmund</t>
  </si>
  <si>
    <t>Reichmann</t>
  </si>
  <si>
    <t>Joyce</t>
  </si>
  <si>
    <t>Arnoldt</t>
  </si>
  <si>
    <t>Julie</t>
  </si>
  <si>
    <t>Bellach</t>
  </si>
  <si>
    <t>Schumann</t>
  </si>
  <si>
    <t>Finja</t>
  </si>
  <si>
    <t>Budaschik</t>
  </si>
  <si>
    <t>Svenya</t>
  </si>
  <si>
    <t>Tresselt</t>
  </si>
  <si>
    <t>Anja</t>
  </si>
  <si>
    <t>Dittrich</t>
  </si>
  <si>
    <t>Kim</t>
  </si>
  <si>
    <t>Mokosch</t>
  </si>
  <si>
    <t>Emely</t>
  </si>
  <si>
    <t>Riedel</t>
  </si>
  <si>
    <t>Elisa</t>
  </si>
  <si>
    <t>Voigt</t>
  </si>
  <si>
    <t>Saskia</t>
  </si>
  <si>
    <t>Senf</t>
  </si>
  <si>
    <t>Oliver</t>
  </si>
  <si>
    <t>RS Bettenhausen</t>
  </si>
  <si>
    <t xml:space="preserve">Senf </t>
  </si>
  <si>
    <t>Janick</t>
  </si>
  <si>
    <t>Hansen</t>
  </si>
  <si>
    <t>Cornel</t>
  </si>
  <si>
    <t>Hardt</t>
  </si>
  <si>
    <t>Jannis</t>
  </si>
  <si>
    <t>Fuchs</t>
  </si>
  <si>
    <t>Hannes</t>
  </si>
  <si>
    <t>Kuch</t>
  </si>
  <si>
    <t>Nils</t>
  </si>
  <si>
    <t>Hübner</t>
  </si>
  <si>
    <t>Leonard</t>
  </si>
  <si>
    <t>Klammroth</t>
  </si>
  <si>
    <t>Julien</t>
  </si>
  <si>
    <t>Auch</t>
  </si>
  <si>
    <t>Angelo</t>
  </si>
  <si>
    <t>Gundel</t>
  </si>
  <si>
    <t>Nicolas</t>
  </si>
  <si>
    <t>RS Wasungen</t>
  </si>
  <si>
    <t>Klee</t>
  </si>
  <si>
    <t>Cedric</t>
  </si>
  <si>
    <t>Schilling</t>
  </si>
  <si>
    <t>Risch</t>
  </si>
  <si>
    <t>Jannik</t>
  </si>
  <si>
    <t>Tischer</t>
  </si>
  <si>
    <t>Luke</t>
  </si>
  <si>
    <t>Erb</t>
  </si>
  <si>
    <t>Heller</t>
  </si>
  <si>
    <t>Rogge</t>
  </si>
  <si>
    <t>Lenny</t>
  </si>
  <si>
    <t>Weber</t>
  </si>
  <si>
    <t>Lars</t>
  </si>
  <si>
    <t>Summe RS Gorndorf:</t>
  </si>
  <si>
    <t>Summe RS Wasungen:</t>
  </si>
  <si>
    <t>Denner</t>
  </si>
  <si>
    <t>Lara</t>
  </si>
  <si>
    <t>Lange</t>
  </si>
  <si>
    <t>Norah-Elain</t>
  </si>
  <si>
    <t>Bernhardt</t>
  </si>
  <si>
    <t>Larissa</t>
  </si>
  <si>
    <t>Latka</t>
  </si>
  <si>
    <t>Hack</t>
  </si>
  <si>
    <t>Lana</t>
  </si>
  <si>
    <t>Reich</t>
  </si>
  <si>
    <t>Schulz</t>
  </si>
  <si>
    <t>Kassel</t>
  </si>
  <si>
    <t>Lorena</t>
  </si>
  <si>
    <t>Klose</t>
  </si>
  <si>
    <t>Helena</t>
  </si>
  <si>
    <t>Hödel</t>
  </si>
  <si>
    <t>Alissa</t>
  </si>
  <si>
    <t>Eifert</t>
  </si>
  <si>
    <t>Leena</t>
  </si>
  <si>
    <t>Summe Gymn. Kaltens.:</t>
  </si>
  <si>
    <t>Summe Rhöngym. Kaltens.</t>
  </si>
  <si>
    <t>Summe Gymn. Königsee</t>
  </si>
  <si>
    <t>Summe Gym. Rudolstadt</t>
  </si>
  <si>
    <t>Summe RS Bettenhausen</t>
  </si>
  <si>
    <t>Summe Gy Sonneberg:</t>
  </si>
  <si>
    <t>,</t>
  </si>
  <si>
    <t>Walter</t>
  </si>
  <si>
    <t>Yara</t>
  </si>
  <si>
    <t>Kugel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</si>
</sst>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FF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249977111117893"/>
      <name val="Calibri"/>
      <family val="2"/>
      <scheme val="minor"/>
    </font>
    <font>
      <b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4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5" xfId="0" applyFont="1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165" fontId="0" fillId="0" borderId="0" xfId="0" applyNumberFormat="1" applyBorder="1"/>
    <xf numFmtId="165" fontId="0" fillId="0" borderId="23" xfId="0" applyNumberFormat="1" applyBorder="1"/>
    <xf numFmtId="0" fontId="0" fillId="0" borderId="24" xfId="0" applyBorder="1"/>
    <xf numFmtId="165" fontId="0" fillId="0" borderId="25" xfId="0" applyNumberFormat="1" applyBorder="1"/>
    <xf numFmtId="165" fontId="0" fillId="0" borderId="26" xfId="0" applyNumberFormat="1" applyBorder="1"/>
    <xf numFmtId="1" fontId="3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/>
    <xf numFmtId="49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2" xfId="0" applyFont="1" applyBorder="1"/>
    <xf numFmtId="1" fontId="3" fillId="0" borderId="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/>
    </xf>
    <xf numFmtId="1" fontId="3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164" fontId="3" fillId="3" borderId="4" xfId="0" quotePrefix="1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29" xfId="0" applyBorder="1" applyAlignment="1">
      <alignment horizontal="right"/>
    </xf>
    <xf numFmtId="1" fontId="0" fillId="0" borderId="29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6" fontId="0" fillId="0" borderId="5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2" fontId="3" fillId="0" borderId="2" xfId="0" quotePrefix="1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0" fillId="0" borderId="5" xfId="0" applyNumberFormat="1" applyBorder="1"/>
    <xf numFmtId="166" fontId="3" fillId="0" borderId="5" xfId="0" applyNumberFormat="1" applyFont="1" applyBorder="1"/>
    <xf numFmtId="166" fontId="0" fillId="0" borderId="7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3" fillId="0" borderId="5" xfId="0" applyNumberFormat="1" applyFont="1" applyBorder="1"/>
    <xf numFmtId="166" fontId="3" fillId="0" borderId="5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" fontId="0" fillId="0" borderId="30" xfId="0" applyNumberFormat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1" fontId="3" fillId="0" borderId="32" xfId="0" applyNumberFormat="1" applyFont="1" applyBorder="1" applyAlignment="1">
      <alignment horizontal="center" vertical="center"/>
    </xf>
    <xf numFmtId="166" fontId="0" fillId="0" borderId="33" xfId="0" applyNumberFormat="1" applyBorder="1"/>
    <xf numFmtId="2" fontId="0" fillId="0" borderId="33" xfId="0" applyNumberFormat="1" applyBorder="1"/>
    <xf numFmtId="0" fontId="0" fillId="0" borderId="3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166" fontId="0" fillId="0" borderId="2" xfId="0" applyNumberFormat="1" applyBorder="1"/>
    <xf numFmtId="2" fontId="0" fillId="0" borderId="2" xfId="0" applyNumberFormat="1" applyBorder="1"/>
    <xf numFmtId="0" fontId="0" fillId="0" borderId="2" xfId="0" applyBorder="1"/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/>
    <xf numFmtId="0" fontId="0" fillId="0" borderId="35" xfId="0" applyBorder="1" applyAlignment="1">
      <alignment horizontal="left"/>
    </xf>
    <xf numFmtId="1" fontId="0" fillId="0" borderId="35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 vertical="center"/>
    </xf>
    <xf numFmtId="166" fontId="0" fillId="0" borderId="34" xfId="0" applyNumberFormat="1" applyBorder="1"/>
    <xf numFmtId="2" fontId="0" fillId="0" borderId="34" xfId="0" applyNumberFormat="1" applyBorder="1"/>
    <xf numFmtId="0" fontId="0" fillId="0" borderId="34" xfId="0" applyBorder="1"/>
    <xf numFmtId="49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" fontId="3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3" fillId="0" borderId="9" xfId="0" applyNumberFormat="1" applyFont="1" applyBorder="1" applyAlignment="1">
      <alignment horizontal="left" vertical="center"/>
    </xf>
    <xf numFmtId="1" fontId="3" fillId="3" borderId="9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1" fontId="3" fillId="3" borderId="32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8" fillId="0" borderId="8" xfId="0" applyFont="1" applyBorder="1"/>
    <xf numFmtId="1" fontId="3" fillId="0" borderId="6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/>
    <xf numFmtId="2" fontId="0" fillId="4" borderId="0" xfId="0" applyNumberFormat="1" applyFill="1"/>
    <xf numFmtId="2" fontId="8" fillId="0" borderId="1" xfId="0" applyNumberFormat="1" applyFont="1" applyBorder="1"/>
    <xf numFmtId="2" fontId="8" fillId="0" borderId="8" xfId="0" applyNumberFormat="1" applyFont="1" applyBorder="1"/>
    <xf numFmtId="2" fontId="0" fillId="0" borderId="3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7" fillId="4" borderId="1" xfId="0" applyNumberFormat="1" applyFont="1" applyFill="1" applyBorder="1" applyAlignment="1">
      <alignment vertical="center"/>
    </xf>
    <xf numFmtId="2" fontId="7" fillId="4" borderId="8" xfId="0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2" fontId="7" fillId="4" borderId="3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2" fontId="0" fillId="4" borderId="5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vertical="center"/>
    </xf>
    <xf numFmtId="2" fontId="7" fillId="4" borderId="1" xfId="0" applyNumberFormat="1" applyFont="1" applyFill="1" applyBorder="1"/>
    <xf numFmtId="2" fontId="7" fillId="0" borderId="1" xfId="0" applyNumberFormat="1" applyFont="1" applyBorder="1"/>
    <xf numFmtId="2" fontId="3" fillId="0" borderId="2" xfId="0" applyNumberFormat="1" applyFont="1" applyBorder="1"/>
    <xf numFmtId="2" fontId="0" fillId="4" borderId="5" xfId="0" applyNumberFormat="1" applyFill="1" applyBorder="1"/>
    <xf numFmtId="2" fontId="3" fillId="4" borderId="5" xfId="0" applyNumberFormat="1" applyFont="1" applyFill="1" applyBorder="1"/>
    <xf numFmtId="2" fontId="0" fillId="3" borderId="7" xfId="0" applyNumberFormat="1" applyFill="1" applyBorder="1"/>
    <xf numFmtId="2" fontId="0" fillId="0" borderId="0" xfId="0" applyNumberFormat="1"/>
    <xf numFmtId="1" fontId="4" fillId="0" borderId="16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7" fillId="4" borderId="8" xfId="0" applyNumberFormat="1" applyFont="1" applyFill="1" applyBorder="1"/>
    <xf numFmtId="2" fontId="3" fillId="3" borderId="2" xfId="0" applyNumberFormat="1" applyFont="1" applyFill="1" applyBorder="1" applyAlignment="1">
      <alignment vertical="center"/>
    </xf>
    <xf numFmtId="1" fontId="4" fillId="0" borderId="16" xfId="0" applyNumberFormat="1" applyFont="1" applyBorder="1" applyAlignment="1">
      <alignment horizontal="right" vertical="center"/>
    </xf>
    <xf numFmtId="2" fontId="7" fillId="4" borderId="30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3" fillId="0" borderId="5" xfId="0" applyNumberFormat="1" applyFont="1" applyBorder="1" applyAlignment="1">
      <alignment vertical="center"/>
    </xf>
    <xf numFmtId="2" fontId="0" fillId="4" borderId="33" xfId="0" applyNumberFormat="1" applyFill="1" applyBorder="1"/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0" xfId="0" applyNumberFormat="1"/>
    <xf numFmtId="2" fontId="0" fillId="3" borderId="5" xfId="0" applyNumberFormat="1" applyFill="1" applyBorder="1"/>
    <xf numFmtId="0" fontId="0" fillId="0" borderId="0" xfId="0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0" fillId="3" borderId="5" xfId="0" applyNumberFormat="1" applyFill="1" applyBorder="1" applyAlignment="1">
      <alignment vertical="center"/>
    </xf>
    <xf numFmtId="0" fontId="0" fillId="0" borderId="0" xfId="0"/>
    <xf numFmtId="2" fontId="0" fillId="3" borderId="34" xfId="0" applyNumberFormat="1" applyFill="1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0" fillId="0" borderId="21" xfId="0" applyNumberForma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2" fontId="0" fillId="0" borderId="21" xfId="0" applyNumberForma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66" fontId="0" fillId="0" borderId="21" xfId="0" applyNumberFormat="1" applyBorder="1"/>
    <xf numFmtId="2" fontId="0" fillId="0" borderId="21" xfId="0" applyNumberFormat="1" applyBorder="1"/>
    <xf numFmtId="0" fontId="0" fillId="0" borderId="21" xfId="0" applyBorder="1"/>
    <xf numFmtId="1" fontId="3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" fontId="0" fillId="0" borderId="25" xfId="0" applyNumberFormat="1" applyBorder="1" applyAlignment="1">
      <alignment horizontal="center"/>
    </xf>
    <xf numFmtId="49" fontId="3" fillId="0" borderId="25" xfId="0" applyNumberFormat="1" applyFont="1" applyBorder="1" applyAlignment="1">
      <alignment horizontal="left"/>
    </xf>
    <xf numFmtId="2" fontId="0" fillId="0" borderId="25" xfId="0" applyNumberForma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66" fontId="0" fillId="0" borderId="25" xfId="0" applyNumberFormat="1" applyBorder="1"/>
    <xf numFmtId="2" fontId="0" fillId="0" borderId="25" xfId="0" applyNumberFormat="1" applyBorder="1"/>
    <xf numFmtId="0" fontId="0" fillId="0" borderId="25" xfId="0" applyBorder="1"/>
    <xf numFmtId="1" fontId="3" fillId="0" borderId="26" xfId="0" applyNumberFormat="1" applyFont="1" applyBorder="1" applyAlignment="1">
      <alignment horizontal="center" vertical="center"/>
    </xf>
    <xf numFmtId="0" fontId="0" fillId="0" borderId="38" xfId="0" applyBorder="1"/>
    <xf numFmtId="2" fontId="0" fillId="3" borderId="33" xfId="0" applyNumberFormat="1" applyFill="1" applyBorder="1"/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1" fontId="0" fillId="0" borderId="40" xfId="0" applyNumberFormat="1" applyBorder="1" applyAlignment="1">
      <alignment horizontal="center"/>
    </xf>
    <xf numFmtId="49" fontId="3" fillId="0" borderId="41" xfId="0" applyNumberFormat="1" applyFont="1" applyBorder="1" applyAlignment="1">
      <alignment horizontal="left"/>
    </xf>
    <xf numFmtId="2" fontId="0" fillId="0" borderId="42" xfId="0" applyNumberForma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66" fontId="0" fillId="0" borderId="42" xfId="0" applyNumberFormat="1" applyBorder="1"/>
    <xf numFmtId="2" fontId="0" fillId="0" borderId="42" xfId="0" applyNumberFormat="1" applyBorder="1"/>
    <xf numFmtId="0" fontId="0" fillId="0" borderId="42" xfId="0" applyBorder="1"/>
    <xf numFmtId="1" fontId="3" fillId="0" borderId="4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1" fontId="3" fillId="0" borderId="36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" fontId="0" fillId="0" borderId="45" xfId="0" applyNumberFormat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1" fontId="3" fillId="3" borderId="28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2" fontId="0" fillId="3" borderId="34" xfId="0" applyNumberFormat="1" applyFill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" fontId="0" fillId="0" borderId="37" xfId="0" applyNumberFormat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166" fontId="0" fillId="0" borderId="11" xfId="0" applyNumberForma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0" fillId="0" borderId="11" xfId="0" applyNumberFormat="1" applyBorder="1"/>
    <xf numFmtId="166" fontId="0" fillId="0" borderId="11" xfId="0" applyNumberFormat="1" applyBorder="1"/>
    <xf numFmtId="0" fontId="0" fillId="0" borderId="11" xfId="0" applyBorder="1"/>
    <xf numFmtId="1" fontId="3" fillId="0" borderId="49" xfId="0" applyNumberFormat="1" applyFont="1" applyBorder="1" applyAlignment="1">
      <alignment horizontal="center" vertical="center"/>
    </xf>
    <xf numFmtId="2" fontId="0" fillId="5" borderId="2" xfId="0" applyNumberFormat="1" applyFill="1" applyBorder="1" applyAlignment="1">
      <alignment vertical="center"/>
    </xf>
    <xf numFmtId="2" fontId="0" fillId="5" borderId="5" xfId="0" applyNumberFormat="1" applyFill="1" applyBorder="1" applyAlignment="1">
      <alignment vertical="center"/>
    </xf>
    <xf numFmtId="2" fontId="9" fillId="5" borderId="2" xfId="0" applyNumberFormat="1" applyFont="1" applyFill="1" applyBorder="1" applyAlignment="1">
      <alignment vertical="center"/>
    </xf>
    <xf numFmtId="2" fontId="9" fillId="5" borderId="5" xfId="0" applyNumberFormat="1" applyFont="1" applyFill="1" applyBorder="1" applyAlignment="1">
      <alignment vertical="center"/>
    </xf>
    <xf numFmtId="2" fontId="0" fillId="5" borderId="7" xfId="0" applyNumberFormat="1" applyFill="1" applyBorder="1" applyAlignment="1">
      <alignment vertical="center"/>
    </xf>
    <xf numFmtId="0" fontId="10" fillId="0" borderId="1" xfId="0" applyFont="1" applyBorder="1"/>
    <xf numFmtId="2" fontId="7" fillId="5" borderId="2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vertical="center"/>
    </xf>
    <xf numFmtId="2" fontId="7" fillId="5" borderId="3" xfId="0" applyNumberFormat="1" applyFont="1" applyFill="1" applyBorder="1" applyAlignment="1">
      <alignment vertical="center"/>
    </xf>
    <xf numFmtId="0" fontId="10" fillId="0" borderId="44" xfId="0" applyFont="1" applyBorder="1"/>
    <xf numFmtId="0" fontId="0" fillId="0" borderId="1" xfId="0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" fontId="3" fillId="5" borderId="3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2" fontId="7" fillId="4" borderId="2" xfId="0" applyNumberFormat="1" applyFont="1" applyFill="1" applyBorder="1" applyAlignment="1">
      <alignment vertical="center"/>
    </xf>
    <xf numFmtId="2" fontId="7" fillId="4" borderId="5" xfId="0" applyNumberFormat="1" applyFont="1" applyFill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164" fontId="3" fillId="3" borderId="3" xfId="0" quotePrefix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7" fillId="3" borderId="5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0" fontId="7" fillId="0" borderId="1" xfId="0" applyFont="1" applyBorder="1"/>
    <xf numFmtId="2" fontId="7" fillId="5" borderId="30" xfId="0" applyNumberFormat="1" applyFont="1" applyFill="1" applyBorder="1" applyAlignment="1">
      <alignment vertical="center"/>
    </xf>
    <xf numFmtId="2" fontId="0" fillId="5" borderId="5" xfId="0" applyNumberFormat="1" applyFill="1" applyBorder="1"/>
    <xf numFmtId="2" fontId="7" fillId="3" borderId="3" xfId="0" applyNumberFormat="1" applyFont="1" applyFill="1" applyBorder="1" applyAlignment="1">
      <alignment vertical="center"/>
    </xf>
    <xf numFmtId="2" fontId="7" fillId="3" borderId="30" xfId="0" applyNumberFormat="1" applyFont="1" applyFill="1" applyBorder="1" applyAlignment="1">
      <alignment vertical="center"/>
    </xf>
    <xf numFmtId="2" fontId="0" fillId="3" borderId="2" xfId="0" applyNumberFormat="1" applyFill="1" applyBorder="1"/>
    <xf numFmtId="0" fontId="10" fillId="0" borderId="0" xfId="1" applyFont="1"/>
    <xf numFmtId="0" fontId="10" fillId="0" borderId="1" xfId="1" applyFont="1" applyBorder="1"/>
    <xf numFmtId="2" fontId="0" fillId="5" borderId="34" xfId="0" applyNumberFormat="1" applyFill="1" applyBorder="1"/>
    <xf numFmtId="2" fontId="3" fillId="3" borderId="5" xfId="0" applyNumberFormat="1" applyFont="1" applyFill="1" applyBorder="1"/>
    <xf numFmtId="2" fontId="7" fillId="3" borderId="1" xfId="0" applyNumberFormat="1" applyFont="1" applyFill="1" applyBorder="1"/>
    <xf numFmtId="2" fontId="3" fillId="5" borderId="2" xfId="0" applyNumberFormat="1" applyFont="1" applyFill="1" applyBorder="1" applyAlignment="1">
      <alignment vertical="center"/>
    </xf>
    <xf numFmtId="2" fontId="7" fillId="5" borderId="1" xfId="0" applyNumberFormat="1" applyFont="1" applyFill="1" applyBorder="1"/>
    <xf numFmtId="2" fontId="7" fillId="6" borderId="1" xfId="0" applyNumberFormat="1" applyFont="1" applyFill="1" applyBorder="1"/>
    <xf numFmtId="2" fontId="3" fillId="6" borderId="2" xfId="0" applyNumberFormat="1" applyFont="1" applyFill="1" applyBorder="1"/>
    <xf numFmtId="2" fontId="7" fillId="3" borderId="8" xfId="0" applyNumberFormat="1" applyFont="1" applyFill="1" applyBorder="1"/>
    <xf numFmtId="166" fontId="0" fillId="3" borderId="7" xfId="0" applyNumberFormat="1" applyFill="1" applyBorder="1"/>
    <xf numFmtId="0" fontId="0" fillId="3" borderId="7" xfId="0" applyFill="1" applyBorder="1"/>
    <xf numFmtId="2" fontId="8" fillId="3" borderId="8" xfId="0" applyNumberFormat="1" applyFont="1" applyFill="1" applyBorder="1"/>
    <xf numFmtId="2" fontId="7" fillId="7" borderId="1" xfId="0" applyNumberFormat="1" applyFont="1" applyFill="1" applyBorder="1"/>
    <xf numFmtId="2" fontId="8" fillId="7" borderId="1" xfId="0" applyNumberFormat="1" applyFont="1" applyFill="1" applyBorder="1"/>
    <xf numFmtId="2" fontId="8" fillId="3" borderId="1" xfId="0" applyNumberFormat="1" applyFont="1" applyFill="1" applyBorder="1"/>
    <xf numFmtId="1" fontId="3" fillId="0" borderId="51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2" fontId="8" fillId="4" borderId="3" xfId="0" applyNumberFormat="1" applyFont="1" applyFill="1" applyBorder="1" applyAlignment="1">
      <alignment vertical="center"/>
    </xf>
    <xf numFmtId="0" fontId="7" fillId="0" borderId="5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8" xfId="0" applyFont="1" applyBorder="1"/>
    <xf numFmtId="49" fontId="3" fillId="0" borderId="13" xfId="0" applyNumberFormat="1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1" fontId="3" fillId="0" borderId="47" xfId="0" applyNumberFormat="1" applyFont="1" applyBorder="1" applyAlignment="1">
      <alignment horizontal="center" vertical="center"/>
    </xf>
    <xf numFmtId="2" fontId="0" fillId="4" borderId="8" xfId="0" applyNumberFormat="1" applyFill="1" applyBorder="1" applyAlignment="1">
      <alignment vertical="center"/>
    </xf>
    <xf numFmtId="2" fontId="7" fillId="3" borderId="8" xfId="0" applyNumberFormat="1" applyFont="1" applyFill="1" applyBorder="1" applyAlignment="1">
      <alignment vertical="center"/>
    </xf>
    <xf numFmtId="2" fontId="7" fillId="7" borderId="3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vertical="center"/>
    </xf>
    <xf numFmtId="2" fontId="7" fillId="7" borderId="8" xfId="0" applyNumberFormat="1" applyFont="1" applyFill="1" applyBorder="1" applyAlignment="1">
      <alignment vertical="center"/>
    </xf>
    <xf numFmtId="2" fontId="8" fillId="7" borderId="1" xfId="0" applyNumberFormat="1" applyFont="1" applyFill="1" applyBorder="1" applyAlignment="1">
      <alignment vertical="center"/>
    </xf>
    <xf numFmtId="14" fontId="7" fillId="0" borderId="1" xfId="0" applyNumberFormat="1" applyFont="1" applyBorder="1"/>
    <xf numFmtId="0" fontId="7" fillId="0" borderId="0" xfId="0" applyFont="1"/>
    <xf numFmtId="0" fontId="7" fillId="7" borderId="1" xfId="0" applyFont="1" applyFill="1" applyBorder="1"/>
    <xf numFmtId="2" fontId="0" fillId="7" borderId="5" xfId="0" applyNumberFormat="1" applyFill="1" applyBorder="1"/>
    <xf numFmtId="0" fontId="7" fillId="3" borderId="1" xfId="0" applyFont="1" applyFill="1" applyBorder="1"/>
    <xf numFmtId="0" fontId="10" fillId="0" borderId="0" xfId="0" applyFont="1"/>
    <xf numFmtId="2" fontId="0" fillId="5" borderId="34" xfId="0" applyNumberFormat="1" applyFill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2" fontId="0" fillId="3" borderId="7" xfId="0" applyNumberFormat="1" applyFill="1" applyBorder="1" applyAlignment="1">
      <alignment vertical="center"/>
    </xf>
    <xf numFmtId="2" fontId="0" fillId="5" borderId="34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33" xfId="0" applyNumberFormat="1" applyFill="1" applyBorder="1" applyAlignment="1">
      <alignment horizontal="center" vertical="center"/>
    </xf>
    <xf numFmtId="2" fontId="0" fillId="5" borderId="33" xfId="0" applyNumberFormat="1" applyFill="1" applyBorder="1" applyAlignment="1">
      <alignment vertical="center"/>
    </xf>
    <xf numFmtId="0" fontId="7" fillId="0" borderId="30" xfId="0" applyFont="1" applyBorder="1"/>
    <xf numFmtId="49" fontId="3" fillId="0" borderId="1" xfId="0" applyNumberFormat="1" applyFont="1" applyBorder="1" applyAlignment="1">
      <alignment horizontal="left" vertical="center"/>
    </xf>
    <xf numFmtId="2" fontId="0" fillId="3" borderId="3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0" fontId="7" fillId="0" borderId="35" xfId="0" applyFont="1" applyBorder="1"/>
    <xf numFmtId="0" fontId="7" fillId="0" borderId="35" xfId="0" applyFont="1" applyBorder="1" applyAlignment="1">
      <alignment horizontal="center"/>
    </xf>
    <xf numFmtId="49" fontId="1" fillId="0" borderId="5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/>
    </xf>
    <xf numFmtId="2" fontId="0" fillId="3" borderId="33" xfId="0" applyNumberForma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9" fontId="1" fillId="0" borderId="31" xfId="0" applyNumberFormat="1" applyFont="1" applyBorder="1" applyAlignment="1">
      <alignment horizontal="left"/>
    </xf>
    <xf numFmtId="0" fontId="0" fillId="0" borderId="5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" fontId="0" fillId="0" borderId="36" xfId="0" applyNumberFormat="1" applyBorder="1" applyAlignment="1">
      <alignment horizontal="center" vertical="center"/>
    </xf>
    <xf numFmtId="49" fontId="3" fillId="0" borderId="52" xfId="0" applyNumberFormat="1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2" fontId="0" fillId="0" borderId="55" xfId="0" applyNumberFormat="1" applyBorder="1" applyAlignment="1">
      <alignment vertical="center"/>
    </xf>
    <xf numFmtId="1" fontId="3" fillId="3" borderId="52" xfId="0" applyNumberFormat="1" applyFont="1" applyFill="1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opLeftCell="D15" zoomScaleNormal="100" workbookViewId="0">
      <selection activeCell="AB12" sqref="AB12"/>
    </sheetView>
  </sheetViews>
  <sheetFormatPr baseColWidth="10" defaultRowHeight="15" x14ac:dyDescent="0.25"/>
  <cols>
    <col min="1" max="2" width="15.75" style="3" customWidth="1"/>
    <col min="3" max="3" width="9.875" style="1" bestFit="1" customWidth="1"/>
    <col min="4" max="4" width="30" style="3" bestFit="1" customWidth="1"/>
    <col min="5" max="8" width="7" hidden="1" customWidth="1"/>
    <col min="9" max="9" width="7" style="177" customWidth="1"/>
    <col min="10" max="10" width="7" customWidth="1"/>
    <col min="11" max="11" width="7" style="177" customWidth="1"/>
    <col min="12" max="12" width="7" customWidth="1"/>
    <col min="13" max="18" width="7" hidden="1" customWidth="1"/>
    <col min="19" max="19" width="7" style="177" customWidth="1"/>
    <col min="20" max="20" width="7" customWidth="1"/>
    <col min="21" max="21" width="7" style="177" customWidth="1"/>
    <col min="22" max="22" width="7" customWidth="1"/>
    <col min="23" max="23" width="7" style="177" customWidth="1"/>
    <col min="24" max="24" width="7" customWidth="1"/>
    <col min="25" max="25" width="7" style="177" customWidth="1"/>
    <col min="26" max="26" width="7" customWidth="1"/>
    <col min="27" max="27" width="7" style="177" customWidth="1"/>
    <col min="28" max="28" width="7" customWidth="1"/>
    <col min="29" max="32" width="7" hidden="1" customWidth="1"/>
  </cols>
  <sheetData>
    <row r="1" spans="1:35" ht="18.75" hidden="1" customHeight="1" x14ac:dyDescent="0.4">
      <c r="A1" s="24" t="s">
        <v>43</v>
      </c>
    </row>
    <row r="2" spans="1:35" hidden="1" x14ac:dyDescent="0.25">
      <c r="A2" s="3" t="s">
        <v>217</v>
      </c>
    </row>
    <row r="3" spans="1:35" hidden="1" x14ac:dyDescent="0.25"/>
    <row r="4" spans="1:35" ht="15" hidden="1" customHeight="1" x14ac:dyDescent="0.25">
      <c r="D4" s="32"/>
    </row>
    <row r="5" spans="1:35" hidden="1" x14ac:dyDescent="0.25">
      <c r="A5" s="25"/>
      <c r="D5" s="32"/>
    </row>
    <row r="6" spans="1:35" ht="15.75" thickBot="1" x14ac:dyDescent="0.3">
      <c r="A6" s="25"/>
      <c r="B6" s="25"/>
      <c r="D6" s="32"/>
    </row>
    <row r="7" spans="1:35" ht="15.75" thickBot="1" x14ac:dyDescent="0.3">
      <c r="A7" s="39"/>
      <c r="B7" s="40"/>
      <c r="C7" s="2"/>
      <c r="D7" s="40"/>
      <c r="E7" s="397" t="s">
        <v>45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  <c r="U7" s="397" t="s">
        <v>46</v>
      </c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9"/>
    </row>
    <row r="8" spans="1:35" ht="15.75" thickBot="1" x14ac:dyDescent="0.3">
      <c r="A8" s="41" t="s">
        <v>36</v>
      </c>
      <c r="B8" s="42" t="s">
        <v>37</v>
      </c>
      <c r="C8" s="43" t="s">
        <v>38</v>
      </c>
      <c r="D8" s="44" t="s">
        <v>39</v>
      </c>
      <c r="E8" s="45">
        <v>50</v>
      </c>
      <c r="F8" s="46" t="s">
        <v>0</v>
      </c>
      <c r="G8" s="45">
        <v>75</v>
      </c>
      <c r="H8" s="46" t="s">
        <v>0</v>
      </c>
      <c r="I8" s="183">
        <v>100</v>
      </c>
      <c r="J8" s="46" t="s">
        <v>0</v>
      </c>
      <c r="K8" s="183">
        <v>800</v>
      </c>
      <c r="L8" s="46" t="s">
        <v>0</v>
      </c>
      <c r="M8" s="47">
        <v>1000</v>
      </c>
      <c r="N8" s="48" t="s">
        <v>0</v>
      </c>
      <c r="O8" s="395" t="s">
        <v>40</v>
      </c>
      <c r="P8" s="396"/>
      <c r="Q8" s="395" t="s">
        <v>42</v>
      </c>
      <c r="R8" s="396"/>
      <c r="S8" s="395" t="s">
        <v>41</v>
      </c>
      <c r="T8" s="396"/>
      <c r="U8" s="395" t="s">
        <v>14</v>
      </c>
      <c r="V8" s="396"/>
      <c r="W8" s="395" t="s">
        <v>16</v>
      </c>
      <c r="X8" s="396"/>
      <c r="Y8" s="395" t="s">
        <v>18</v>
      </c>
      <c r="Z8" s="396"/>
      <c r="AA8" s="395" t="s">
        <v>21</v>
      </c>
      <c r="AB8" s="396"/>
      <c r="AC8" s="395" t="s">
        <v>22</v>
      </c>
      <c r="AD8" s="396"/>
      <c r="AE8" s="395" t="s">
        <v>47</v>
      </c>
      <c r="AF8" s="396"/>
    </row>
    <row r="9" spans="1:35" ht="15.75" x14ac:dyDescent="0.25">
      <c r="A9" s="103" t="s">
        <v>65</v>
      </c>
      <c r="B9" s="103" t="s">
        <v>66</v>
      </c>
      <c r="C9" s="192">
        <v>2</v>
      </c>
      <c r="D9" s="49" t="s">
        <v>49</v>
      </c>
      <c r="E9" s="70"/>
      <c r="F9" s="73">
        <f>IF(E9="",0,(($E$8/(E9+(IF($E$8&gt;400,0,IF($E$8&lt;=300,0.24,0.14))))-Stammdaten!$D$5)/Stammdaten!$E$5))</f>
        <v>0</v>
      </c>
      <c r="G9" s="74"/>
      <c r="H9" s="73">
        <f>IF(G9="",0,(($G$8/(G9+(IF($G$8&gt;400,0,IF($G$8&lt;=300,0.24,0.14))))-Stammdaten!$D$6)/Stammdaten!$E$6))</f>
        <v>0</v>
      </c>
      <c r="I9" s="179">
        <v>13.65</v>
      </c>
      <c r="J9" s="73">
        <f>IF(I9="",0,(($I$8/(I9+(IF($I$8&gt;400,0,IF($I$8&lt;=300,0.24,0.14))))-Stammdaten!$D$7)/Stammdaten!$E$7))</f>
        <v>486.77195824334058</v>
      </c>
      <c r="K9" s="318">
        <v>174.81</v>
      </c>
      <c r="L9" s="73">
        <f>IF(K9="",0,(($K$8/(K9)-Stammdaten!$D$10)/Stammdaten!$E$10))</f>
        <v>394.62090127970254</v>
      </c>
      <c r="M9" s="75"/>
      <c r="N9" s="76"/>
      <c r="O9" s="70"/>
      <c r="P9" s="73">
        <f>IF(O9="",0,((200/O9)-Stammdaten!$D$21)/Stammdaten!$E$21)</f>
        <v>0</v>
      </c>
      <c r="Q9" s="70"/>
      <c r="R9" s="73">
        <f>IF(Q9="",0,((300/Q9)-Stammdaten!$D$22)/Stammdaten!$E$22)</f>
        <v>0</v>
      </c>
      <c r="S9" s="319">
        <v>62.89</v>
      </c>
      <c r="T9" s="73">
        <f>IF(S9="",0,((400/S9)-Stammdaten!$D$23)/Stammdaten!$E$23)</f>
        <v>717.71696807045976</v>
      </c>
      <c r="U9" s="171"/>
      <c r="V9" s="73">
        <f>IF(U9="",0,(SQRT(U9)-Stammdaten!$D$25)/Stammdaten!$E$25)</f>
        <v>0</v>
      </c>
      <c r="W9" s="172">
        <v>4.46</v>
      </c>
      <c r="X9" s="73">
        <f>IF(W9="",0,(SQRT(W9)-Stammdaten!$D$27)/Stammdaten!$E$27)</f>
        <v>489.60154240109978</v>
      </c>
      <c r="Y9" s="171"/>
      <c r="Z9" s="73">
        <f>IF(Y9="",0,(SQRT(Y9)-Stammdaten!$D$29)/Stammdaten!$E$29)</f>
        <v>0</v>
      </c>
      <c r="AA9" s="153"/>
      <c r="AB9" s="73">
        <f>IF(AA9="",0,(SQRT(AA9)-Stammdaten!$D$32)/Stammdaten!$E$32)</f>
        <v>0</v>
      </c>
      <c r="AC9" s="70"/>
      <c r="AD9" s="36">
        <f>IF(AC9="",0,(SQRT(AC9)-Stammdaten!$D$33)/Stammdaten!$E$33)</f>
        <v>0</v>
      </c>
      <c r="AE9" s="50"/>
      <c r="AF9" s="36">
        <f>IF(AE9="",0,(SQRT(AE9)-Stammdaten!$D$34)/Stammdaten!$E$34)</f>
        <v>0</v>
      </c>
      <c r="AH9" s="66" t="s">
        <v>51</v>
      </c>
      <c r="AI9" s="80">
        <f>SUM(J9:J18)</f>
        <v>795.48584361802079</v>
      </c>
    </row>
    <row r="10" spans="1:35" ht="15.75" x14ac:dyDescent="0.25">
      <c r="A10" s="103" t="s">
        <v>67</v>
      </c>
      <c r="B10" s="103" t="s">
        <v>68</v>
      </c>
      <c r="C10" s="102">
        <v>3</v>
      </c>
      <c r="D10" s="71" t="s">
        <v>49</v>
      </c>
      <c r="E10" s="68"/>
      <c r="F10" s="77">
        <f>IF(E10="",0,(($E$8/(E10+(IF($E$8&gt;400,0,IF($E$8&lt;=300,0.24,0.14))))-Stammdaten!$D$5)/Stammdaten!$E$5))</f>
        <v>0</v>
      </c>
      <c r="G10" s="68"/>
      <c r="H10" s="77">
        <f>IF(G10="",0,(($G$8/(G10+(IF($G$8&gt;400,0,IF($G$8&lt;=300,0.24,0.14))))-Stammdaten!$D$6)/Stammdaten!$E$6))</f>
        <v>0</v>
      </c>
      <c r="I10" s="180"/>
      <c r="J10" s="77">
        <f>IF(I10="",0,(($I$8/(I10+(IF($I$8&gt;400,0,IF($I$8&lt;=300,0.24,0.14))))-Stammdaten!$D$7)/Stammdaten!$E$7))</f>
        <v>0</v>
      </c>
      <c r="K10" s="171"/>
      <c r="L10" s="77">
        <f>IF(K10="",0,(($K$8/(K10)-Stammdaten!$D$10)/Stammdaten!$E$10))</f>
        <v>0</v>
      </c>
      <c r="M10" s="68"/>
      <c r="N10" s="78"/>
      <c r="O10" s="68"/>
      <c r="P10" s="77">
        <f>IF(O10="",0,((200/O10)-Stammdaten!$D$21)/Stammdaten!$E$21)</f>
        <v>0</v>
      </c>
      <c r="Q10" s="68"/>
      <c r="R10" s="77">
        <f>IF(Q10="",0,((300/Q10)-Stammdaten!$D$22)/Stammdaten!$E$22)</f>
        <v>0</v>
      </c>
      <c r="S10" s="200"/>
      <c r="T10" s="77">
        <f>IF(S10="",0,((400/S10)-Stammdaten!$D$23)/Stammdaten!$E$23)</f>
        <v>0</v>
      </c>
      <c r="U10" s="172">
        <v>1.2</v>
      </c>
      <c r="V10" s="77">
        <f>IF(U10="",0,(SQRT(U10)-Stammdaten!$D$25)/Stammdaten!$E$25)</f>
        <v>315.80163972107658</v>
      </c>
      <c r="W10" s="172"/>
      <c r="X10" s="77">
        <f>IF(W10="",0,(SQRT(W10)-Stammdaten!$D$27)/Stammdaten!$E$27)</f>
        <v>0</v>
      </c>
      <c r="Y10" s="171"/>
      <c r="Z10" s="77">
        <f>IF(Y10="",0,(SQRT(Y10)-Stammdaten!$D$29)/Stammdaten!$E$29)</f>
        <v>0</v>
      </c>
      <c r="AA10" s="154"/>
      <c r="AB10" s="77">
        <f>IF(AA10="",0,(SQRT(AA10)-Stammdaten!$D$32)/Stammdaten!$E$32)</f>
        <v>0</v>
      </c>
      <c r="AC10" s="68"/>
      <c r="AD10" s="19">
        <f>IF(AC10="",0,(SQRT(AC10)-Stammdaten!$D$33)/Stammdaten!$E$33)</f>
        <v>0</v>
      </c>
      <c r="AE10" s="54"/>
      <c r="AF10" s="19">
        <f>IF(AE10="",0,(SQRT(AE10)-Stammdaten!$D$34)/Stammdaten!$E$34)</f>
        <v>0</v>
      </c>
      <c r="AH10" s="66" t="s">
        <v>62</v>
      </c>
      <c r="AI10" s="80">
        <f>SUM(L9:L18)</f>
        <v>740.316558964141</v>
      </c>
    </row>
    <row r="11" spans="1:35" ht="15.75" x14ac:dyDescent="0.25">
      <c r="A11" s="103" t="s">
        <v>69</v>
      </c>
      <c r="B11" s="103" t="s">
        <v>70</v>
      </c>
      <c r="C11" s="102">
        <v>3</v>
      </c>
      <c r="D11" s="71" t="s">
        <v>49</v>
      </c>
      <c r="E11" s="68"/>
      <c r="F11" s="77">
        <f>IF(E11="",0,(($E$8/(E11+(IF($E$8&gt;400,0,IF($E$8&lt;=300,0.24,0.14))))-Stammdaten!$D$5)/Stammdaten!$E$5))</f>
        <v>0</v>
      </c>
      <c r="G11" s="68"/>
      <c r="H11" s="77">
        <f>IF(G11="",0,(($G$8/(G11+(IF($G$8&gt;400,0,IF($G$8&lt;=300,0.24,0.14))))-Stammdaten!$D$6)/Stammdaten!$E$6))</f>
        <v>0</v>
      </c>
      <c r="I11" s="180"/>
      <c r="J11" s="77">
        <f>IF(I11="",0,(($I$8/(I11+(IF($I$8&gt;400,0,IF($I$8&lt;=300,0.24,0.14))))-Stammdaten!$D$7)/Stammdaten!$E$7))</f>
        <v>0</v>
      </c>
      <c r="K11" s="171"/>
      <c r="L11" s="77">
        <f>IF(K11="",0,(($K$8/(K11)-Stammdaten!$D$10)/Stammdaten!$E$10))</f>
        <v>0</v>
      </c>
      <c r="M11" s="68"/>
      <c r="N11" s="78"/>
      <c r="O11" s="68"/>
      <c r="P11" s="77">
        <f>IF(O11="",0,((200/O11)-Stammdaten!$D$21)/Stammdaten!$E$21)</f>
        <v>0</v>
      </c>
      <c r="Q11" s="68"/>
      <c r="R11" s="77">
        <f>IF(Q11="",0,((300/Q11)-Stammdaten!$D$22)/Stammdaten!$E$22)</f>
        <v>0</v>
      </c>
      <c r="S11" s="169"/>
      <c r="T11" s="77">
        <f>IF(S11="",0,((400/S11)-Stammdaten!$D$23)/Stammdaten!$E$23)</f>
        <v>0</v>
      </c>
      <c r="U11" s="171"/>
      <c r="V11" s="77">
        <f>IF(U11="",0,(SQRT(U11)-Stammdaten!$D$25)/Stammdaten!$E$25)</f>
        <v>0</v>
      </c>
      <c r="W11" s="171"/>
      <c r="X11" s="77">
        <f>IF(W11="",0,(SQRT(W11)-Stammdaten!$D$27)/Stammdaten!$E$27)</f>
        <v>0</v>
      </c>
      <c r="Y11" s="172">
        <v>8.89</v>
      </c>
      <c r="Z11" s="77">
        <f>IF(Y11="",0,(SQRT(Y11)-Stammdaten!$D$29)/Stammdaten!$E$29)</f>
        <v>427.79153346108421</v>
      </c>
      <c r="AA11" s="153"/>
      <c r="AB11" s="77">
        <f>IF(AA11="",0,(SQRT(AA11)-Stammdaten!$D$32)/Stammdaten!$E$32)</f>
        <v>0</v>
      </c>
      <c r="AC11" s="68"/>
      <c r="AD11" s="19">
        <f>IF(AC11="",0,(SQRT(AC11)-Stammdaten!$D$33)/Stammdaten!$E$33)</f>
        <v>0</v>
      </c>
      <c r="AE11" s="54"/>
      <c r="AF11" s="19">
        <f>IF(AE11="",0,(SQRT(AE11)-Stammdaten!$D$34)/Stammdaten!$E$34)</f>
        <v>0</v>
      </c>
      <c r="AH11" s="66" t="s">
        <v>52</v>
      </c>
      <c r="AI11" s="80">
        <f>SUM(T9)</f>
        <v>717.71696807045976</v>
      </c>
    </row>
    <row r="12" spans="1:35" ht="15.75" x14ac:dyDescent="0.25">
      <c r="A12" s="103" t="s">
        <v>71</v>
      </c>
      <c r="B12" s="103" t="s">
        <v>72</v>
      </c>
      <c r="C12" s="102">
        <v>4</v>
      </c>
      <c r="D12" s="71" t="s">
        <v>49</v>
      </c>
      <c r="E12" s="69"/>
      <c r="F12" s="77">
        <f>IF(E12="",0,(($E$8/(E12+(IF($E$8&gt;400,0,IF($E$8&lt;=300,0.24,0.14))))-Stammdaten!$D$5)/Stammdaten!$E$5))</f>
        <v>0</v>
      </c>
      <c r="G12" s="69"/>
      <c r="H12" s="77">
        <f>IF(G12="",0,(($G$8/(G12+(IF($G$8&gt;400,0,IF($G$8&lt;=300,0.24,0.14))))-Stammdaten!$D$6)/Stammdaten!$E$6))</f>
        <v>0</v>
      </c>
      <c r="I12" s="180"/>
      <c r="J12" s="77">
        <f>IF(I12="",0,(($I$8/(I12+(IF($I$8&gt;400,0,IF($I$8&lt;=300,0.24,0.14))))-Stammdaten!$D$7)/Stammdaten!$E$7))</f>
        <v>0</v>
      </c>
      <c r="K12" s="171"/>
      <c r="L12" s="77">
        <f>IF(K12="",0,(($K$8/(K12)-Stammdaten!$D$10)/Stammdaten!$E$10))</f>
        <v>0</v>
      </c>
      <c r="M12" s="69"/>
      <c r="N12" s="79"/>
      <c r="O12" s="69"/>
      <c r="P12" s="77">
        <f>IF(O12="",0,((200/O12)-Stammdaten!$D$21)/Stammdaten!$E$21)</f>
        <v>0</v>
      </c>
      <c r="Q12" s="69"/>
      <c r="R12" s="77">
        <f>IF(Q12="",0,((300/Q12)-Stammdaten!$D$22)/Stammdaten!$E$22)</f>
        <v>0</v>
      </c>
      <c r="S12" s="168"/>
      <c r="T12" s="77">
        <f>IF(S12="",0,((400/S12)-Stammdaten!$D$23)/Stammdaten!$E$23)</f>
        <v>0</v>
      </c>
      <c r="U12" s="172">
        <v>1.35</v>
      </c>
      <c r="V12" s="77">
        <f>IF(U12="",0,(SQRT(U12)-Stammdaten!$D$25)/Stammdaten!$E$25)</f>
        <v>413.52206450327213</v>
      </c>
      <c r="W12" s="171"/>
      <c r="X12" s="77">
        <f>IF(W12="",0,(SQRT(W12)-Stammdaten!$D$27)/Stammdaten!$E$27)</f>
        <v>0</v>
      </c>
      <c r="Y12" s="172">
        <v>8.4</v>
      </c>
      <c r="Z12" s="77">
        <f>IF(Y12="",0,(SQRT(Y12)-Stammdaten!$D$29)/Stammdaten!$E$29)</f>
        <v>406.85310282358995</v>
      </c>
      <c r="AA12" s="155">
        <v>26</v>
      </c>
      <c r="AB12" s="77">
        <f>IF(AA12="",0,(SQRT(AA12)-Stammdaten!$D$32)/Stammdaten!$E$32)</f>
        <v>462.15607841825937</v>
      </c>
      <c r="AC12" s="69"/>
      <c r="AD12" s="19">
        <f>IF(AC12="",0,(SQRT(AC12)-Stammdaten!$D$33)/Stammdaten!$E$33)</f>
        <v>0</v>
      </c>
      <c r="AE12" s="59"/>
      <c r="AF12" s="19">
        <f>IF(AE12="",0,(SQRT(AE12)-Stammdaten!$D$34)/Stammdaten!$E$34)</f>
        <v>0</v>
      </c>
      <c r="AH12" s="66" t="s">
        <v>53</v>
      </c>
      <c r="AI12" s="80">
        <f>SUM(V9:V18)</f>
        <v>729.32370422434872</v>
      </c>
    </row>
    <row r="13" spans="1:35" ht="15.75" x14ac:dyDescent="0.25">
      <c r="A13" s="103" t="s">
        <v>73</v>
      </c>
      <c r="B13" s="103" t="s">
        <v>74</v>
      </c>
      <c r="C13" s="102">
        <v>3</v>
      </c>
      <c r="D13" s="71" t="s">
        <v>49</v>
      </c>
      <c r="E13" s="68"/>
      <c r="F13" s="77">
        <f>IF(E13="",0,(($E$8/(E13+(IF($E$8&gt;400,0,IF($E$8&lt;=300,0.24,0.14))))-Stammdaten!$D$5)/Stammdaten!$E$5))</f>
        <v>0</v>
      </c>
      <c r="G13" s="68"/>
      <c r="H13" s="77">
        <f>IF(G13="",0,(($G$8/(G13+(IF($G$8&gt;400,0,IF($G$8&lt;=300,0.24,0.14))))-Stammdaten!$D$6)/Stammdaten!$E$6))</f>
        <v>0</v>
      </c>
      <c r="I13" s="180"/>
      <c r="J13" s="77">
        <f>IF(I13="",0,(($I$8/(I13+(IF($I$8&gt;400,0,IF($I$8&lt;=300,0.24,0.14))))-Stammdaten!$D$7)/Stammdaten!$E$7))</f>
        <v>0</v>
      </c>
      <c r="K13" s="171"/>
      <c r="L13" s="77">
        <f>IF(K13="",0,(($K$8/(K13)-Stammdaten!$D$10)/Stammdaten!$E$10))</f>
        <v>0</v>
      </c>
      <c r="M13" s="68"/>
      <c r="N13" s="78"/>
      <c r="O13" s="68"/>
      <c r="P13" s="77">
        <f>IF(O13="",0,((200/O13)-Stammdaten!$D$21)/Stammdaten!$E$21)</f>
        <v>0</v>
      </c>
      <c r="Q13" s="68"/>
      <c r="R13" s="77">
        <f>IF(Q13="",0,((300/Q13)-Stammdaten!$D$22)/Stammdaten!$E$22)</f>
        <v>0</v>
      </c>
      <c r="S13" s="200"/>
      <c r="T13" s="77">
        <f>IF(S13="",0,((400/S13)-Stammdaten!$D$23)/Stammdaten!$E$23)</f>
        <v>0</v>
      </c>
      <c r="U13" s="171"/>
      <c r="V13" s="77">
        <f>IF(U13="",0,(SQRT(U13)-Stammdaten!$D$25)/Stammdaten!$E$25)</f>
        <v>0</v>
      </c>
      <c r="W13" s="171"/>
      <c r="X13" s="77">
        <f>IF(W13="",0,(SQRT(W13)-Stammdaten!$D$27)/Stammdaten!$E$27)</f>
        <v>0</v>
      </c>
      <c r="Y13" s="171"/>
      <c r="Z13" s="77">
        <f>IF(Y13="",0,(SQRT(Y13)-Stammdaten!$D$29)/Stammdaten!$E$29)</f>
        <v>0</v>
      </c>
      <c r="AA13" s="155">
        <v>13.8</v>
      </c>
      <c r="AB13" s="77">
        <f>IF(AA13="",0,(SQRT(AA13)-Stammdaten!$D$32)/Stammdaten!$E$32)</f>
        <v>325.3789648420298</v>
      </c>
      <c r="AC13" s="68"/>
      <c r="AD13" s="19">
        <f>IF(AC13="",0,(SQRT(AC13)-Stammdaten!$D$33)/Stammdaten!$E$33)</f>
        <v>0</v>
      </c>
      <c r="AE13" s="54"/>
      <c r="AF13" s="19">
        <f>IF(AE13="",0,(SQRT(AE13)-Stammdaten!$D$34)/Stammdaten!$E$34)</f>
        <v>0</v>
      </c>
      <c r="AH13" s="66" t="s">
        <v>54</v>
      </c>
      <c r="AI13" s="80">
        <f>SUM(X9:X18)</f>
        <v>867.16376490378912</v>
      </c>
    </row>
    <row r="14" spans="1:35" ht="15.75" x14ac:dyDescent="0.25">
      <c r="A14" s="103" t="s">
        <v>75</v>
      </c>
      <c r="B14" s="103" t="s">
        <v>76</v>
      </c>
      <c r="C14" s="102">
        <v>3</v>
      </c>
      <c r="D14" s="71" t="s">
        <v>49</v>
      </c>
      <c r="E14" s="68"/>
      <c r="F14" s="77">
        <f>IF(E14="",0,(($E$8/(E14+(IF($E$8&gt;400,0,IF($E$8&lt;=300,0.24,0.14))))-Stammdaten!$D$5)/Stammdaten!$E$5))</f>
        <v>0</v>
      </c>
      <c r="G14" s="68"/>
      <c r="H14" s="77">
        <f>IF(G14="",0,(($G$8/(G14+(IF($G$8&gt;400,0,IF($G$8&lt;=300,0.24,0.14))))-Stammdaten!$D$6)/Stammdaten!$E$6))</f>
        <v>0</v>
      </c>
      <c r="I14" s="180"/>
      <c r="J14" s="77">
        <f>IF(I14="",0,(($I$8/(I14+(IF($I$8&gt;400,0,IF($I$8&lt;=300,0.24,0.14))))-Stammdaten!$D$7)/Stammdaten!$E$7))</f>
        <v>0</v>
      </c>
      <c r="K14" s="171"/>
      <c r="L14" s="77">
        <f>IF(K14="",0,(($K$8/(K14)-Stammdaten!$D$10)/Stammdaten!$E$10))</f>
        <v>0</v>
      </c>
      <c r="M14" s="68"/>
      <c r="N14" s="78"/>
      <c r="O14" s="68"/>
      <c r="P14" s="77">
        <f>IF(O14="",0,((200/O14)-Stammdaten!$D$21)/Stammdaten!$E$21)</f>
        <v>0</v>
      </c>
      <c r="Q14" s="68"/>
      <c r="R14" s="77">
        <f>IF(Q14="",0,((300/Q14)-Stammdaten!$D$22)/Stammdaten!$E$22)</f>
        <v>0</v>
      </c>
      <c r="S14" s="169"/>
      <c r="T14" s="77">
        <f>IF(S14="",0,((400/S14)-Stammdaten!$D$23)/Stammdaten!$E$23)</f>
        <v>0</v>
      </c>
      <c r="U14" s="171"/>
      <c r="V14" s="77">
        <f>IF(U14="",0,(SQRT(U14)-Stammdaten!$D$25)/Stammdaten!$E$25)</f>
        <v>0</v>
      </c>
      <c r="W14" s="172">
        <v>3.53</v>
      </c>
      <c r="X14" s="77">
        <f>IF(W14="",0,(SQRT(W14)-Stammdaten!$D$27)/Stammdaten!$E$27)</f>
        <v>377.56222250268928</v>
      </c>
      <c r="Y14" s="171"/>
      <c r="Z14" s="77">
        <f>IF(Y14="",0,(SQRT(Y14)-Stammdaten!$D$29)/Stammdaten!$E$29)</f>
        <v>0</v>
      </c>
      <c r="AA14" s="153"/>
      <c r="AB14" s="77">
        <f>IF(AA14="",0,(SQRT(AA14)-Stammdaten!$D$32)/Stammdaten!$E$32)</f>
        <v>0</v>
      </c>
      <c r="AC14" s="68"/>
      <c r="AD14" s="19">
        <f>IF(AC14="",0,(SQRT(AC14)-Stammdaten!$D$33)/Stammdaten!$E$33)</f>
        <v>0</v>
      </c>
      <c r="AE14" s="54"/>
      <c r="AF14" s="19">
        <f>IF(AE14="",0,(SQRT(AE14)-Stammdaten!$D$34)/Stammdaten!$E$34)</f>
        <v>0</v>
      </c>
      <c r="AH14" s="66" t="s">
        <v>63</v>
      </c>
      <c r="AI14" s="80">
        <f>SUM(Z9:Z18)</f>
        <v>834.64463628467411</v>
      </c>
    </row>
    <row r="15" spans="1:35" ht="15.75" x14ac:dyDescent="0.25">
      <c r="A15" s="103" t="s">
        <v>77</v>
      </c>
      <c r="B15" s="103" t="s">
        <v>78</v>
      </c>
      <c r="C15" s="102">
        <v>2</v>
      </c>
      <c r="D15" s="71" t="s">
        <v>49</v>
      </c>
      <c r="E15" s="68"/>
      <c r="F15" s="77">
        <f>IF(E15="",0,(($E$8/(E15+(IF($E$8&gt;400,0,IF($E$8&lt;=300,0.24,0.14))))-Stammdaten!$D$5)/Stammdaten!$E$5))</f>
        <v>0</v>
      </c>
      <c r="G15" s="68"/>
      <c r="H15" s="77">
        <f>IF(G15="",0,(($G$8/(G15+(IF($G$8&gt;400,0,IF($G$8&lt;=300,0.24,0.14))))-Stammdaten!$D$6)/Stammdaten!$E$6))</f>
        <v>0</v>
      </c>
      <c r="I15" s="179">
        <v>16.34</v>
      </c>
      <c r="J15" s="77">
        <f>IF(I15="",0,(($I$8/(I15+(IF($I$8&gt;400,0,IF($I$8&lt;=300,0.24,0.14))))-Stammdaten!$D$7)/Stammdaten!$E$7))</f>
        <v>308.71388537468022</v>
      </c>
      <c r="K15" s="171"/>
      <c r="L15" s="77">
        <f>IF(K15="",0,(($K$8/(K15)-Stammdaten!$D$10)/Stammdaten!$E$10))</f>
        <v>0</v>
      </c>
      <c r="M15" s="68"/>
      <c r="N15" s="78"/>
      <c r="O15" s="68"/>
      <c r="P15" s="77">
        <f>IF(O15="",0,((200/O15)-Stammdaten!$D$21)/Stammdaten!$E$21)</f>
        <v>0</v>
      </c>
      <c r="Q15" s="68"/>
      <c r="R15" s="77">
        <f>IF(Q15="",0,((300/Q15)-Stammdaten!$D$22)/Stammdaten!$E$22)</f>
        <v>0</v>
      </c>
      <c r="S15" s="200"/>
      <c r="T15" s="77">
        <f>IF(S15="",0,((400/S15)-Stammdaten!$D$23)/Stammdaten!$E$23)</f>
        <v>0</v>
      </c>
      <c r="U15" s="320"/>
      <c r="V15" s="77">
        <f>IF(U15="",0,(SQRT(U15)-Stammdaten!$D$25)/Stammdaten!$E$25)</f>
        <v>0</v>
      </c>
      <c r="W15" s="171"/>
      <c r="X15" s="77">
        <f>IF(W15="",0,(SQRT(W15)-Stammdaten!$D$27)/Stammdaten!$E$27)</f>
        <v>0</v>
      </c>
      <c r="Y15" s="172"/>
      <c r="Z15" s="77">
        <f>IF(Y15="",0,(SQRT(Y15)-Stammdaten!$D$29)/Stammdaten!$E$29)</f>
        <v>0</v>
      </c>
      <c r="AA15" s="153"/>
      <c r="AB15" s="77">
        <f>IF(AA15="",0,(SQRT(AA15)-Stammdaten!$D$32)/Stammdaten!$E$32)</f>
        <v>0</v>
      </c>
      <c r="AC15" s="68"/>
      <c r="AD15" s="19">
        <f>IF(AC15="",0,(SQRT(AC15)-Stammdaten!$D$33)/Stammdaten!$E$33)</f>
        <v>0</v>
      </c>
      <c r="AE15" s="54"/>
      <c r="AF15" s="19">
        <f>IF(AE15="",0,(SQRT(AE15)-Stammdaten!$D$34)/Stammdaten!$E$34)</f>
        <v>0</v>
      </c>
      <c r="AH15" s="66" t="s">
        <v>64</v>
      </c>
      <c r="AI15" s="80">
        <f>SUM(AB9:AB18)</f>
        <v>787.53504326028917</v>
      </c>
    </row>
    <row r="16" spans="1:35" ht="15.75" x14ac:dyDescent="0.25">
      <c r="A16" s="103" t="s">
        <v>79</v>
      </c>
      <c r="B16" s="103" t="s">
        <v>80</v>
      </c>
      <c r="C16" s="102">
        <v>3</v>
      </c>
      <c r="D16" s="71" t="s">
        <v>49</v>
      </c>
      <c r="E16" s="54"/>
      <c r="F16" s="19">
        <f>IF(E16="",0,(($E$8/(E16+(IF($E$8&gt;400,0,IF($E$8&lt;=300,0.24,0.14))))-Stammdaten!$D$5)/Stammdaten!$E$5))</f>
        <v>0</v>
      </c>
      <c r="G16" s="54"/>
      <c r="H16" s="19">
        <f>IF(G16="",0,(($G$8/(G16+(IF($G$8&gt;400,0,IF($G$8&lt;=300,0.24,0.14))))-Stammdaten!$D$6)/Stammdaten!$E$6))</f>
        <v>0</v>
      </c>
      <c r="I16" s="180"/>
      <c r="J16" s="19">
        <f>IF(I16="",0,(($I$8/(I16+(IF($I$8&gt;400,0,IF($I$8&lt;=300,0.24,0.14))))-Stammdaten!$D$7)/Stammdaten!$E$7))</f>
        <v>0</v>
      </c>
      <c r="K16" s="318">
        <v>187.8</v>
      </c>
      <c r="L16" s="77">
        <f>IF(K16="",0,(($K$8/(K16)-Stammdaten!$D$10)/Stammdaten!$E$10))</f>
        <v>345.69565768443852</v>
      </c>
      <c r="M16" s="55"/>
      <c r="N16" s="56"/>
      <c r="O16" s="54"/>
      <c r="P16" s="19">
        <f>IF(O16="",0,((200/O16)-Stammdaten!$D$21)/Stammdaten!$E$21)</f>
        <v>0</v>
      </c>
      <c r="Q16" s="54"/>
      <c r="R16" s="19">
        <f>IF(Q16="",0,((300/Q16)-Stammdaten!$D$22)/Stammdaten!$E$22)</f>
        <v>0</v>
      </c>
      <c r="S16" s="169"/>
      <c r="T16" s="19">
        <f>IF(S16="",0,((400/S16)-Stammdaten!$D$23)/Stammdaten!$E$23)</f>
        <v>0</v>
      </c>
      <c r="U16" s="171"/>
      <c r="V16" s="19">
        <f>IF(U16="",0,(SQRT(U16)-Stammdaten!$D$25)/Stammdaten!$E$25)</f>
        <v>0</v>
      </c>
      <c r="W16" s="171"/>
      <c r="X16" s="19">
        <f>IF(W16="",0,(SQRT(W16)-Stammdaten!$D$27)/Stammdaten!$E$27)</f>
        <v>0</v>
      </c>
      <c r="Y16" s="171"/>
      <c r="Z16" s="19">
        <f>IF(Y16="",0,(SQRT(Y16)-Stammdaten!$D$29)/Stammdaten!$E$29)</f>
        <v>0</v>
      </c>
      <c r="AA16" s="153"/>
      <c r="AB16" s="19">
        <f>IF(AA16="",0,(SQRT(AA16)-Stammdaten!$D$32)/Stammdaten!$E$32)</f>
        <v>0</v>
      </c>
      <c r="AC16" s="54"/>
      <c r="AD16" s="19">
        <f>IF(AC16="",0,(SQRT(AC16)-Stammdaten!$D$33)/Stammdaten!$E$33)</f>
        <v>0</v>
      </c>
      <c r="AE16" s="54"/>
      <c r="AF16" s="19">
        <f>IF(AE16="",0,(SQRT(AE16)-Stammdaten!$D$34)/Stammdaten!$E$34)</f>
        <v>0</v>
      </c>
    </row>
    <row r="17" spans="1:35" ht="15.75" x14ac:dyDescent="0.25">
      <c r="A17" s="103" t="s">
        <v>81</v>
      </c>
      <c r="B17" s="103" t="s">
        <v>82</v>
      </c>
      <c r="C17" s="102">
        <v>3</v>
      </c>
      <c r="D17" s="71" t="s">
        <v>49</v>
      </c>
      <c r="E17" s="54"/>
      <c r="F17" s="19">
        <f>IF(E17="",0,(($E$8/(E17+(IF($E$8&gt;400,0,IF($E$8&lt;=300,0.24,0.14))))-Stammdaten!$D$5)/Stammdaten!$E$5))</f>
        <v>0</v>
      </c>
      <c r="G17" s="54"/>
      <c r="H17" s="19">
        <f>IF(G17="",0,(($G$8/(G17+(IF($G$8&gt;400,0,IF($G$8&lt;=300,0.24,0.14))))-Stammdaten!$D$6)/Stammdaten!$E$6))</f>
        <v>0</v>
      </c>
      <c r="I17" s="179"/>
      <c r="J17" s="19">
        <f>IF(I17="",0,(($I$8/(I17+(IF($I$8&gt;400,0,IF($I$8&lt;=300,0.24,0.14))))-Stammdaten!$D$7)/Stammdaten!$E$7))</f>
        <v>0</v>
      </c>
      <c r="K17" s="171"/>
      <c r="L17" s="77">
        <f>IF(K17="",0,(($K$8/(K17)-Stammdaten!$D$10)/Stammdaten!$E$10))</f>
        <v>0</v>
      </c>
      <c r="M17" s="55"/>
      <c r="N17" s="56"/>
      <c r="O17" s="54"/>
      <c r="P17" s="19">
        <f>IF(O17="",0,((200/O17)-Stammdaten!$D$21)/Stammdaten!$E$21)</f>
        <v>0</v>
      </c>
      <c r="Q17" s="54"/>
      <c r="R17" s="19">
        <f>IF(Q17="",0,((300/Q17)-Stammdaten!$D$22)/Stammdaten!$E$22)</f>
        <v>0</v>
      </c>
      <c r="S17" s="200"/>
      <c r="T17" s="19">
        <f>IF(S17="",0,((400/S17)-Stammdaten!$D$23)/Stammdaten!$E$23)</f>
        <v>0</v>
      </c>
      <c r="U17" s="171"/>
      <c r="V17" s="19">
        <f>IF(U17="",0,(SQRT(U17)-Stammdaten!$D$25)/Stammdaten!$E$25)</f>
        <v>0</v>
      </c>
      <c r="W17" s="171"/>
      <c r="X17" s="19">
        <f>IF(W17="",0,(SQRT(W17)-Stammdaten!$D$27)/Stammdaten!$E$27)</f>
        <v>0</v>
      </c>
      <c r="Y17" s="171"/>
      <c r="Z17" s="19">
        <f>IF(Y17="",0,(SQRT(Y17)-Stammdaten!$D$29)/Stammdaten!$E$29)</f>
        <v>0</v>
      </c>
      <c r="AA17" s="153"/>
      <c r="AB17" s="19">
        <f>IF(AA17="",0,(SQRT(AA17)-Stammdaten!$D$32)/Stammdaten!$E$32)</f>
        <v>0</v>
      </c>
      <c r="AC17" s="54"/>
      <c r="AD17" s="19">
        <f>IF(AC17="",0,(SQRT(AC17)-Stammdaten!$D$33)/Stammdaten!$E$33)</f>
        <v>0</v>
      </c>
      <c r="AE17" s="54"/>
      <c r="AF17" s="19">
        <f>IF(AE17="",0,(SQRT(AE17)-Stammdaten!$D$34)/Stammdaten!$E$34)</f>
        <v>0</v>
      </c>
      <c r="AH17" s="83" t="s">
        <v>129</v>
      </c>
      <c r="AI17" s="84">
        <f>SUM(AI9:AI15)</f>
        <v>5472.1865193257227</v>
      </c>
    </row>
    <row r="18" spans="1:35" ht="16.5" thickBot="1" x14ac:dyDescent="0.3">
      <c r="A18" s="151" t="s">
        <v>83</v>
      </c>
      <c r="B18" s="151" t="s">
        <v>84</v>
      </c>
      <c r="C18" s="193">
        <v>4</v>
      </c>
      <c r="D18" s="135" t="s">
        <v>49</v>
      </c>
      <c r="E18" s="63"/>
      <c r="F18" s="128">
        <f>IF(E18="",0,(($E$8/(E18+(IF($E$8&gt;400,0,IF($E$8&lt;=300,0.24,0.14))))-Stammdaten!$D$5)/Stammdaten!$E$5))</f>
        <v>0</v>
      </c>
      <c r="G18" s="63"/>
      <c r="H18" s="128">
        <f>IF(G18="",0,(($G$8/(G18+(IF($G$8&gt;400,0,IF($G$8&lt;=300,0.24,0.14))))-Stammdaten!$D$6)/Stammdaten!$E$6))</f>
        <v>0</v>
      </c>
      <c r="I18" s="170"/>
      <c r="J18" s="128">
        <f>IF(I18="",0,(($I$8/(I18+(IF($I$8&gt;400,0,IF($I$8&lt;=300,0.24,0.14))))-Stammdaten!$D$7)/Stammdaten!$E$7))</f>
        <v>0</v>
      </c>
      <c r="K18" s="171"/>
      <c r="L18" s="136">
        <f>IF(K18="",0,(($K$8/(K18)-Stammdaten!$D$10)/Stammdaten!$E$10))</f>
        <v>0</v>
      </c>
      <c r="M18" s="64"/>
      <c r="N18" s="65"/>
      <c r="O18" s="63"/>
      <c r="P18" s="128">
        <f>IF(O18="",0,((200/O18)-Stammdaten!$D$21)/Stammdaten!$E$21)</f>
        <v>0</v>
      </c>
      <c r="Q18" s="63"/>
      <c r="R18" s="128">
        <f>IF(Q18="",0,((300/Q18)-Stammdaten!$D$22)/Stammdaten!$E$22)</f>
        <v>0</v>
      </c>
      <c r="S18" s="170"/>
      <c r="T18" s="128">
        <f>IF(S18="",0,((400/S18)-Stammdaten!$D$23)/Stammdaten!$E$23)</f>
        <v>0</v>
      </c>
      <c r="U18" s="181"/>
      <c r="V18" s="128">
        <f>IF(U18="",0,(SQRT(U18)-Stammdaten!$D$25)/Stammdaten!$E$25)</f>
        <v>0</v>
      </c>
      <c r="W18" s="181"/>
      <c r="X18" s="128">
        <f>IF(W18="",0,(SQRT(W18)-Stammdaten!$D$27)/Stammdaten!$E$27)</f>
        <v>0</v>
      </c>
      <c r="Y18" s="181"/>
      <c r="Z18" s="128">
        <f>IF(Y18="",0,(SQRT(Y18)-Stammdaten!$D$29)/Stammdaten!$E$29)</f>
        <v>0</v>
      </c>
      <c r="AA18" s="156"/>
      <c r="AB18" s="128">
        <f>IF(AA18="",0,(SQRT(AA18)-Stammdaten!$D$32)/Stammdaten!$E$32)</f>
        <v>0</v>
      </c>
      <c r="AC18" s="54"/>
      <c r="AD18" s="19">
        <f>IF(AC18="",0,(SQRT(AC18)-Stammdaten!$D$33)/Stammdaten!$E$33)</f>
        <v>0</v>
      </c>
      <c r="AE18" s="54"/>
      <c r="AF18" s="19">
        <f>IF(AE18="",0,(SQRT(AE18)-Stammdaten!$D$34)/Stammdaten!$E$34)</f>
        <v>0</v>
      </c>
    </row>
    <row r="19" spans="1:35" x14ac:dyDescent="0.25">
      <c r="A19" s="129"/>
      <c r="B19" s="130"/>
      <c r="C19" s="131"/>
      <c r="D19" s="53"/>
      <c r="E19" s="132"/>
      <c r="F19" s="19">
        <f>IF(E19="",0,(($E$8/(E19+(IF($E$8&gt;400,0,IF($E$8&lt;=300,0.24,0.14))))-Stammdaten!$D$5)/Stammdaten!$E$5))</f>
        <v>0</v>
      </c>
      <c r="G19" s="132"/>
      <c r="H19" s="19">
        <f>IF(G19="",0,(($G$8/(G19+(IF($G$8&gt;400,0,IF($G$8&lt;=300,0.24,0.14))))-Stammdaten!$D$6)/Stammdaten!$E$6))</f>
        <v>0</v>
      </c>
      <c r="I19" s="157"/>
      <c r="J19" s="19">
        <f>IF(I19="",0,(($I$8/(I19+(IF($I$8&gt;400,0,IF($I$8&lt;=300,0.24,0.14))))-Stammdaten!$D$7)/Stammdaten!$E$7))</f>
        <v>0</v>
      </c>
      <c r="K19" s="157"/>
      <c r="L19" s="77">
        <f>IF(K19="",0,(($K$8/(K19)-Stammdaten!$D$10)/Stammdaten!$E$10))</f>
        <v>0</v>
      </c>
      <c r="M19" s="133"/>
      <c r="N19" s="134"/>
      <c r="O19" s="132"/>
      <c r="P19" s="19">
        <f>IF(O19="",0,((200/O19)-Stammdaten!$D$21)/Stammdaten!$E$21)</f>
        <v>0</v>
      </c>
      <c r="Q19" s="132"/>
      <c r="R19" s="19">
        <f>IF(Q19="",0,((300/Q19)-Stammdaten!$D$22)/Stammdaten!$E$22)</f>
        <v>0</v>
      </c>
      <c r="S19" s="157"/>
      <c r="T19" s="19">
        <f>IF(S19="",0,((400/S19)-Stammdaten!$D$23)/Stammdaten!$E$23)</f>
        <v>0</v>
      </c>
      <c r="U19" s="157"/>
      <c r="V19" s="19">
        <f>IF(U19="",0,(SQRT(U19)-Stammdaten!$D$25)/Stammdaten!$E$25)</f>
        <v>0</v>
      </c>
      <c r="W19" s="157"/>
      <c r="X19" s="19">
        <f>IF(W19="",0,(SQRT(W19)-Stammdaten!$D$27)/Stammdaten!$E$27)</f>
        <v>0</v>
      </c>
      <c r="Y19" s="157"/>
      <c r="Z19" s="19">
        <f>IF(Y19="",0,(SQRT(Y19)-Stammdaten!$D$29)/Stammdaten!$E$29)</f>
        <v>0</v>
      </c>
      <c r="AA19" s="157"/>
      <c r="AB19" s="19">
        <f>IF(AA19="",0,(SQRT(AA19)-Stammdaten!$D$32)/Stammdaten!$E$32)</f>
        <v>0</v>
      </c>
      <c r="AC19" s="54"/>
      <c r="AD19" s="19">
        <f>IF(AC19="",0,(SQRT(AC19)-Stammdaten!$D$33)/Stammdaten!$E$33)</f>
        <v>0</v>
      </c>
      <c r="AE19" s="54"/>
      <c r="AF19" s="19">
        <f>IF(AE19="",0,(SQRT(AE19)-Stammdaten!$D$34)/Stammdaten!$E$34)</f>
        <v>0</v>
      </c>
    </row>
    <row r="20" spans="1:35" x14ac:dyDescent="0.25">
      <c r="A20" s="57"/>
      <c r="B20" s="58"/>
      <c r="C20" s="85"/>
      <c r="D20" s="53"/>
      <c r="E20" s="54"/>
      <c r="F20" s="19">
        <f>IF(E20="",0,(($E$8/(E20+(IF($E$8&gt;400,0,IF($E$8&lt;=300,0.24,0.14))))-Stammdaten!$D$5)/Stammdaten!$E$5))</f>
        <v>0</v>
      </c>
      <c r="G20" s="54"/>
      <c r="H20" s="19">
        <f>IF(G20="",0,(($G$8/(G20+(IF($G$8&gt;400,0,IF($G$8&lt;=300,0.24,0.14))))-Stammdaten!$D$6)/Stammdaten!$E$6))</f>
        <v>0</v>
      </c>
      <c r="I20" s="158"/>
      <c r="J20" s="19">
        <f>IF(I20="",0,(($I$8/(I20+(IF($I$8&gt;400,0,IF($I$8&lt;=300,0.24,0.14))))-Stammdaten!$D$7)/Stammdaten!$E$7))</f>
        <v>0</v>
      </c>
      <c r="K20" s="158"/>
      <c r="L20" s="77">
        <f>IF(K20="",0,(($K$8/(K20)-Stammdaten!$D$10)/Stammdaten!$E$10))</f>
        <v>0</v>
      </c>
      <c r="M20" s="55"/>
      <c r="N20" s="56"/>
      <c r="O20" s="54"/>
      <c r="P20" s="19">
        <f>IF(O20="",0,((200/O20)-Stammdaten!$D$21)/Stammdaten!$E$21)</f>
        <v>0</v>
      </c>
      <c r="Q20" s="54"/>
      <c r="R20" s="19">
        <f>IF(Q20="",0,((300/Q20)-Stammdaten!$D$22)/Stammdaten!$E$22)</f>
        <v>0</v>
      </c>
      <c r="S20" s="158"/>
      <c r="T20" s="19">
        <f>IF(S20="",0,((400/S20)-Stammdaten!$D$23)/Stammdaten!$E$23)</f>
        <v>0</v>
      </c>
      <c r="U20" s="158"/>
      <c r="V20" s="19">
        <f>IF(U20="",0,(SQRT(U20)-Stammdaten!$D$25)/Stammdaten!$E$25)</f>
        <v>0</v>
      </c>
      <c r="W20" s="158"/>
      <c r="X20" s="19">
        <f>IF(W20="",0,(SQRT(W20)-Stammdaten!$D$27)/Stammdaten!$E$27)</f>
        <v>0</v>
      </c>
      <c r="Y20" s="158"/>
      <c r="Z20" s="19">
        <f>IF(Y20="",0,(SQRT(Y20)-Stammdaten!$D$29)/Stammdaten!$E$29)</f>
        <v>0</v>
      </c>
      <c r="AA20" s="158"/>
      <c r="AB20" s="19">
        <f>IF(AA20="",0,(SQRT(AA20)-Stammdaten!$D$32)/Stammdaten!$E$32)</f>
        <v>0</v>
      </c>
      <c r="AC20" s="54"/>
      <c r="AD20" s="19">
        <f>IF(AC20="",0,(SQRT(AC20)-Stammdaten!$D$33)/Stammdaten!$E$33)</f>
        <v>0</v>
      </c>
      <c r="AE20" s="54"/>
      <c r="AF20" s="19">
        <f>IF(AE20="",0,(SQRT(AE20)-Stammdaten!$D$34)/Stammdaten!$E$34)</f>
        <v>0</v>
      </c>
    </row>
    <row r="21" spans="1:35" ht="15.75" x14ac:dyDescent="0.25">
      <c r="A21" s="308" t="s">
        <v>221</v>
      </c>
      <c r="B21" s="308" t="s">
        <v>222</v>
      </c>
      <c r="C21" s="308">
        <v>2</v>
      </c>
      <c r="D21" s="308" t="s">
        <v>239</v>
      </c>
      <c r="E21" s="54"/>
      <c r="F21" s="19">
        <f>IF(E21="",0,(($E$8/(E21+(IF($E$8&gt;400,0,IF($E$8&lt;=300,0.24,0.14))))-Stammdaten!$D$5)/Stammdaten!$E$5))</f>
        <v>0</v>
      </c>
      <c r="G21" s="54"/>
      <c r="H21" s="19">
        <f>IF(G21="",0,(($G$8/(G21+(IF($G$8&gt;400,0,IF($G$8&lt;=300,0.24,0.14))))-Stammdaten!$D$6)/Stammdaten!$E$6))</f>
        <v>0</v>
      </c>
      <c r="I21" s="200"/>
      <c r="J21" s="19">
        <f>IF(I21="",0,(($I$8/(I21+(IF($I$8&gt;400,0,IF($I$8&lt;=300,0.24,0.14))))-Stammdaten!$D$7)/Stammdaten!$E$7))</f>
        <v>0</v>
      </c>
      <c r="K21" s="260"/>
      <c r="L21" s="77">
        <f>IF(K21="",0,(($K$8/(K21)-Stammdaten!$D$10)/Stammdaten!$E$10))</f>
        <v>0</v>
      </c>
      <c r="M21" s="55"/>
      <c r="N21" s="56"/>
      <c r="O21" s="54"/>
      <c r="P21" s="19">
        <f>IF(O21="",0,((200/O21)-Stammdaten!$D$21)/Stammdaten!$E$21)</f>
        <v>0</v>
      </c>
      <c r="Q21" s="54"/>
      <c r="R21" s="19">
        <f>IF(Q21="",0,((300/Q21)-Stammdaten!$D$22)/Stammdaten!$E$22)</f>
        <v>0</v>
      </c>
      <c r="S21" s="200">
        <v>59.61</v>
      </c>
      <c r="T21" s="19">
        <f>IF(S21="",0,((400/S21)-Stammdaten!$D$23)/Stammdaten!$E$23)</f>
        <v>824.41570410923032</v>
      </c>
      <c r="U21" s="200"/>
      <c r="V21" s="19">
        <f>IF(U21="",0,(SQRT(U21)-Stammdaten!$D$25)/Stammdaten!$E$25)</f>
        <v>0</v>
      </c>
      <c r="W21" s="260"/>
      <c r="X21" s="19">
        <f>IF(W21="",0,(SQRT(W21)-Stammdaten!$D$27)/Stammdaten!$E$27)</f>
        <v>0</v>
      </c>
      <c r="Y21" s="260"/>
      <c r="Z21" s="19">
        <f>IF(Y21="",0,(SQRT(Y21)-Stammdaten!$D$29)/Stammdaten!$E$29)</f>
        <v>0</v>
      </c>
      <c r="AA21" s="260"/>
      <c r="AB21" s="19">
        <f>IF(AA21="",0,(SQRT(AA21)-Stammdaten!$D$32)/Stammdaten!$E$32)</f>
        <v>0</v>
      </c>
      <c r="AC21" s="54"/>
      <c r="AD21" s="19">
        <f>IF(AC21="",0,(SQRT(AC21)-Stammdaten!$D$33)/Stammdaten!$E$33)</f>
        <v>0</v>
      </c>
      <c r="AE21" s="54"/>
      <c r="AF21" s="19">
        <f>IF(AE21="",0,(SQRT(AE21)-Stammdaten!$D$34)/Stammdaten!$E$34)</f>
        <v>0</v>
      </c>
      <c r="AH21" s="66" t="s">
        <v>51</v>
      </c>
      <c r="AI21" s="80">
        <f>SUM(J21:J32)</f>
        <v>437.71022746334745</v>
      </c>
    </row>
    <row r="22" spans="1:35" ht="15.75" x14ac:dyDescent="0.25">
      <c r="A22" s="308" t="s">
        <v>223</v>
      </c>
      <c r="B22" s="308" t="s">
        <v>224</v>
      </c>
      <c r="C22" s="308">
        <v>2</v>
      </c>
      <c r="D22" s="308" t="s">
        <v>239</v>
      </c>
      <c r="E22" s="54"/>
      <c r="F22" s="19">
        <f>IF(E22="",0,(($E$8/(E22+(IF($E$8&gt;400,0,IF($E$8&lt;=300,0.24,0.14))))-Stammdaten!$D$5)/Stammdaten!$E$5))</f>
        <v>0</v>
      </c>
      <c r="G22" s="54"/>
      <c r="H22" s="19">
        <f>IF(G22="",0,(($G$8/(G22+(IF($G$8&gt;400,0,IF($G$8&lt;=300,0.24,0.14))))-Stammdaten!$D$6)/Stammdaten!$E$6))</f>
        <v>0</v>
      </c>
      <c r="I22" s="260"/>
      <c r="J22" s="19">
        <f>IF(I22="",0,(($I$8/(I22+(IF($I$8&gt;400,0,IF($I$8&lt;=300,0.24,0.14))))-Stammdaten!$D$7)/Stammdaten!$E$7))</f>
        <v>0</v>
      </c>
      <c r="K22" s="260"/>
      <c r="L22" s="77">
        <f>IF(K22="",0,(($K$8/(K22)-Stammdaten!$D$10)/Stammdaten!$E$10))</f>
        <v>0</v>
      </c>
      <c r="M22" s="55"/>
      <c r="N22" s="56"/>
      <c r="O22" s="54"/>
      <c r="P22" s="19">
        <f>IF(O22="",0,((200/O22)-Stammdaten!$D$21)/Stammdaten!$E$21)</f>
        <v>0</v>
      </c>
      <c r="Q22" s="54"/>
      <c r="R22" s="19">
        <f>IF(Q22="",0,((300/Q22)-Stammdaten!$D$22)/Stammdaten!$E$22)</f>
        <v>0</v>
      </c>
      <c r="S22" s="260"/>
      <c r="T22" s="19">
        <f>IF(S22="",0,((400/S22)-Stammdaten!$D$23)/Stammdaten!$E$23)</f>
        <v>0</v>
      </c>
      <c r="U22" s="260"/>
      <c r="V22" s="19">
        <f>IF(U22="",0,(SQRT(U22)-Stammdaten!$D$25)/Stammdaten!$E$25)</f>
        <v>0</v>
      </c>
      <c r="W22" s="260"/>
      <c r="X22" s="19">
        <f>IF(W22="",0,(SQRT(W22)-Stammdaten!$D$27)/Stammdaten!$E$27)</f>
        <v>0</v>
      </c>
      <c r="Y22" s="260"/>
      <c r="Z22" s="19">
        <f>IF(Y22="",0,(SQRT(Y22)-Stammdaten!$D$29)/Stammdaten!$E$29)</f>
        <v>0</v>
      </c>
      <c r="AA22" s="260"/>
      <c r="AB22" s="19">
        <f>IF(AA22="",0,(SQRT(AA22)-Stammdaten!$D$32)/Stammdaten!$E$32)</f>
        <v>0</v>
      </c>
      <c r="AC22" s="54"/>
      <c r="AD22" s="19">
        <f>IF(AC22="",0,(SQRT(AC22)-Stammdaten!$D$33)/Stammdaten!$E$33)</f>
        <v>0</v>
      </c>
      <c r="AE22" s="54"/>
      <c r="AF22" s="19">
        <f>IF(AE22="",0,(SQRT(AE22)-Stammdaten!$D$34)/Stammdaten!$E$34)</f>
        <v>0</v>
      </c>
      <c r="AH22" s="66" t="s">
        <v>62</v>
      </c>
      <c r="AI22" s="80">
        <f>SUM(L21:L32)</f>
        <v>719.67922459921374</v>
      </c>
    </row>
    <row r="23" spans="1:35" ht="15.75" x14ac:dyDescent="0.25">
      <c r="A23" s="308" t="s">
        <v>225</v>
      </c>
      <c r="B23" s="308" t="s">
        <v>90</v>
      </c>
      <c r="C23" s="308">
        <v>2</v>
      </c>
      <c r="D23" s="308" t="s">
        <v>239</v>
      </c>
      <c r="E23" s="54"/>
      <c r="F23" s="19">
        <f>IF(E23="",0,(($E$8/(E23+(IF($E$8&gt;400,0,IF($E$8&lt;=300,0.24,0.14))))-Stammdaten!$D$5)/Stammdaten!$E$5))</f>
        <v>0</v>
      </c>
      <c r="G23" s="54"/>
      <c r="H23" s="19">
        <f>IF(G23="",0,(($G$8/(G23+(IF($G$8&gt;400,0,IF($G$8&lt;=300,0.24,0.14))))-Stammdaten!$D$6)/Stammdaten!$E$6))</f>
        <v>0</v>
      </c>
      <c r="I23" s="260"/>
      <c r="J23" s="19">
        <f>IF(I23="",0,(($I$8/(I23+(IF($I$8&gt;400,0,IF($I$8&lt;=300,0.24,0.14))))-Stammdaten!$D$7)/Stammdaten!$E$7))</f>
        <v>0</v>
      </c>
      <c r="K23" s="260"/>
      <c r="L23" s="77">
        <f>IF(K23="",0,(($K$8/(K23)-Stammdaten!$D$10)/Stammdaten!$E$10))</f>
        <v>0</v>
      </c>
      <c r="M23" s="55"/>
      <c r="N23" s="56"/>
      <c r="O23" s="54"/>
      <c r="P23" s="19">
        <f>IF(O23="",0,((200/O23)-Stammdaten!$D$21)/Stammdaten!$E$21)</f>
        <v>0</v>
      </c>
      <c r="Q23" s="54"/>
      <c r="R23" s="19">
        <f>IF(Q23="",0,((300/Q23)-Stammdaten!$D$22)/Stammdaten!$E$22)</f>
        <v>0</v>
      </c>
      <c r="S23" s="260"/>
      <c r="T23" s="19">
        <f>IF(S23="",0,((400/S23)-Stammdaten!$D$23)/Stammdaten!$E$23)</f>
        <v>0</v>
      </c>
      <c r="U23" s="260"/>
      <c r="V23" s="19">
        <f>IF(U23="",0,(SQRT(U23)-Stammdaten!$D$25)/Stammdaten!$E$25)</f>
        <v>0</v>
      </c>
      <c r="W23" s="260"/>
      <c r="X23" s="19">
        <f>IF(W23="",0,(SQRT(W23)-Stammdaten!$D$27)/Stammdaten!$E$27)</f>
        <v>0</v>
      </c>
      <c r="Y23" s="200">
        <v>7.83</v>
      </c>
      <c r="Z23" s="19">
        <f>IF(Y23="",0,(SQRT(Y23)-Stammdaten!$D$29)/Stammdaten!$E$29)</f>
        <v>381.71198892629263</v>
      </c>
      <c r="AA23" s="260"/>
      <c r="AB23" s="19">
        <f>IF(AA23="",0,(SQRT(AA23)-Stammdaten!$D$32)/Stammdaten!$E$32)</f>
        <v>0</v>
      </c>
      <c r="AC23" s="54"/>
      <c r="AD23" s="19">
        <f>IF(AC23="",0,(SQRT(AC23)-Stammdaten!$D$33)/Stammdaten!$E$33)</f>
        <v>0</v>
      </c>
      <c r="AE23" s="54"/>
      <c r="AF23" s="19">
        <f>IF(AE23="",0,(SQRT(AE23)-Stammdaten!$D$34)/Stammdaten!$E$34)</f>
        <v>0</v>
      </c>
      <c r="AH23" s="66" t="s">
        <v>52</v>
      </c>
      <c r="AI23" s="80">
        <f>SUM(T21)</f>
        <v>824.41570410923032</v>
      </c>
    </row>
    <row r="24" spans="1:35" ht="15.75" x14ac:dyDescent="0.25">
      <c r="A24" s="308" t="s">
        <v>151</v>
      </c>
      <c r="B24" s="308" t="s">
        <v>226</v>
      </c>
      <c r="C24" s="308">
        <v>2</v>
      </c>
      <c r="D24" s="308" t="s">
        <v>239</v>
      </c>
      <c r="E24" s="54"/>
      <c r="F24" s="19">
        <f>IF(E24="",0,(($E$8/(E24+(IF($E$8&gt;400,0,IF($E$8&lt;=300,0.24,0.14))))-Stammdaten!$D$5)/Stammdaten!$E$5))</f>
        <v>0</v>
      </c>
      <c r="G24" s="54"/>
      <c r="H24" s="19">
        <f>IF(G24="",0,(($G$8/(G24+(IF($G$8&gt;400,0,IF($G$8&lt;=300,0.24,0.14))))-Stammdaten!$D$6)/Stammdaten!$E$6))</f>
        <v>0</v>
      </c>
      <c r="I24" s="260"/>
      <c r="J24" s="19">
        <f>IF(I24="",0,(($I$8/(I24+(IF($I$8&gt;400,0,IF($I$8&lt;=300,0.24,0.14))))-Stammdaten!$D$7)/Stammdaten!$E$7))</f>
        <v>0</v>
      </c>
      <c r="K24" s="200">
        <v>177.99</v>
      </c>
      <c r="L24" s="77">
        <f>IF(K24="",0,(($K$8/(K24)-Stammdaten!$D$10)/Stammdaten!$E$10))</f>
        <v>381.98369861356673</v>
      </c>
      <c r="M24" s="55"/>
      <c r="N24" s="56"/>
      <c r="O24" s="54"/>
      <c r="P24" s="19">
        <f>IF(O24="",0,((200/O24)-Stammdaten!$D$21)/Stammdaten!$E$21)</f>
        <v>0</v>
      </c>
      <c r="Q24" s="54"/>
      <c r="R24" s="19">
        <f>IF(Q24="",0,((300/Q24)-Stammdaten!$D$22)/Stammdaten!$E$22)</f>
        <v>0</v>
      </c>
      <c r="S24" s="260"/>
      <c r="T24" s="19">
        <f>IF(S24="",0,((400/S24)-Stammdaten!$D$23)/Stammdaten!$E$23)</f>
        <v>0</v>
      </c>
      <c r="U24" s="260"/>
      <c r="V24" s="19">
        <f>IF(U24="",0,(SQRT(U24)-Stammdaten!$D$25)/Stammdaten!$E$25)</f>
        <v>0</v>
      </c>
      <c r="W24" s="260"/>
      <c r="X24" s="19">
        <f>IF(W24="",0,(SQRT(W24)-Stammdaten!$D$27)/Stammdaten!$E$27)</f>
        <v>0</v>
      </c>
      <c r="Y24" s="260"/>
      <c r="Z24" s="19">
        <f>IF(Y24="",0,(SQRT(Y24)-Stammdaten!$D$29)/Stammdaten!$E$29)</f>
        <v>0</v>
      </c>
      <c r="AA24" s="260"/>
      <c r="AB24" s="19">
        <f>IF(AA24="",0,(SQRT(AA24)-Stammdaten!$D$32)/Stammdaten!$E$32)</f>
        <v>0</v>
      </c>
      <c r="AC24" s="54"/>
      <c r="AD24" s="19">
        <f>IF(AC24="",0,(SQRT(AC24)-Stammdaten!$D$33)/Stammdaten!$E$33)</f>
        <v>0</v>
      </c>
      <c r="AE24" s="54"/>
      <c r="AF24" s="19">
        <f>IF(AE24="",0,(SQRT(AE24)-Stammdaten!$D$34)/Stammdaten!$E$34)</f>
        <v>0</v>
      </c>
      <c r="AH24" s="66" t="s">
        <v>53</v>
      </c>
      <c r="AI24" s="80">
        <f>SUM(V21:V32)</f>
        <v>730.60207918975414</v>
      </c>
    </row>
    <row r="25" spans="1:35" ht="15.75" x14ac:dyDescent="0.25">
      <c r="A25" s="308" t="s">
        <v>227</v>
      </c>
      <c r="B25" s="308" t="s">
        <v>228</v>
      </c>
      <c r="C25" s="308">
        <v>2</v>
      </c>
      <c r="D25" s="308" t="s">
        <v>239</v>
      </c>
      <c r="E25" s="54"/>
      <c r="F25" s="19">
        <f>IF(E25="",0,(($E$8/(E25+(IF($E$8&gt;400,0,IF($E$8&lt;=300,0.24,0.14))))-Stammdaten!$D$5)/Stammdaten!$E$5))</f>
        <v>0</v>
      </c>
      <c r="G25" s="54"/>
      <c r="H25" s="19">
        <f>IF(G25="",0,(($G$8/(G25+(IF($G$8&gt;400,0,IF($G$8&lt;=300,0.24,0.14))))-Stammdaten!$D$6)/Stammdaten!$E$6))</f>
        <v>0</v>
      </c>
      <c r="I25" s="200">
        <v>14.3</v>
      </c>
      <c r="J25" s="19">
        <f>IF(I25="",0,(($I$8/(I25+(IF($I$8&gt;400,0,IF($I$8&lt;=300,0.24,0.14))))-Stammdaten!$D$7)/Stammdaten!$E$7))</f>
        <v>437.71022746334745</v>
      </c>
      <c r="K25" s="260"/>
      <c r="L25" s="77">
        <f>IF(K25="",0,(($K$8/(K25)-Stammdaten!$D$10)/Stammdaten!$E$10))</f>
        <v>0</v>
      </c>
      <c r="M25" s="55"/>
      <c r="N25" s="56"/>
      <c r="O25" s="54"/>
      <c r="P25" s="19">
        <f>IF(O25="",0,((200/O25)-Stammdaten!$D$21)/Stammdaten!$E$21)</f>
        <v>0</v>
      </c>
      <c r="Q25" s="54"/>
      <c r="R25" s="19">
        <f>IF(Q25="",0,((300/Q25)-Stammdaten!$D$22)/Stammdaten!$E$22)</f>
        <v>0</v>
      </c>
      <c r="S25" s="260"/>
      <c r="T25" s="19">
        <f>IF(S25="",0,((400/S25)-Stammdaten!$D$23)/Stammdaten!$E$23)</f>
        <v>0</v>
      </c>
      <c r="U25" s="200">
        <v>1.3</v>
      </c>
      <c r="V25" s="19">
        <f>IF(U25="",0,(SQRT(U25)-Stammdaten!$D$25)/Stammdaten!$E$25)</f>
        <v>381.58150749873232</v>
      </c>
      <c r="W25" s="200">
        <v>4.33</v>
      </c>
      <c r="X25" s="19">
        <f>IF(W25="",0,(SQRT(W25)-Stammdaten!$D$27)/Stammdaten!$E$27)</f>
        <v>474.69480993676979</v>
      </c>
      <c r="Y25" s="260"/>
      <c r="Z25" s="19">
        <f>IF(Y25="",0,(SQRT(Y25)-Stammdaten!$D$29)/Stammdaten!$E$29)</f>
        <v>0</v>
      </c>
      <c r="AA25" s="260"/>
      <c r="AB25" s="19">
        <f>IF(AA25="",0,(SQRT(AA25)-Stammdaten!$D$32)/Stammdaten!$E$32)</f>
        <v>0</v>
      </c>
      <c r="AC25" s="54"/>
      <c r="AD25" s="19">
        <f>IF(AC25="",0,(SQRT(AC25)-Stammdaten!$D$33)/Stammdaten!$E$33)</f>
        <v>0</v>
      </c>
      <c r="AE25" s="54"/>
      <c r="AF25" s="19">
        <f>IF(AE25="",0,(SQRT(AE25)-Stammdaten!$D$34)/Stammdaten!$E$34)</f>
        <v>0</v>
      </c>
      <c r="AH25" s="66" t="s">
        <v>54</v>
      </c>
      <c r="AI25" s="80">
        <f>SUM(X21:X32)</f>
        <v>916.50306943187115</v>
      </c>
    </row>
    <row r="26" spans="1:35" ht="15.75" x14ac:dyDescent="0.25">
      <c r="A26" s="308" t="s">
        <v>229</v>
      </c>
      <c r="B26" s="308" t="s">
        <v>88</v>
      </c>
      <c r="C26" s="308">
        <v>2</v>
      </c>
      <c r="D26" s="308" t="s">
        <v>239</v>
      </c>
      <c r="E26" s="54"/>
      <c r="F26" s="19">
        <f>IF(E26="",0,(($E$8/(E26+(IF($E$8&gt;400,0,IF($E$8&lt;=300,0.24,0.14))))-Stammdaten!$D$5)/Stammdaten!$E$5))</f>
        <v>0</v>
      </c>
      <c r="G26" s="54"/>
      <c r="H26" s="19">
        <f>IF(G26="",0,(($G$8/(G26+(IF($G$8&gt;400,0,IF($G$8&lt;=300,0.24,0.14))))-Stammdaten!$D$6)/Stammdaten!$E$6))</f>
        <v>0</v>
      </c>
      <c r="I26" s="260"/>
      <c r="J26" s="19">
        <f>IF(I26="",0,(($I$8/(I26+(IF($I$8&gt;400,0,IF($I$8&lt;=300,0.24,0.14))))-Stammdaten!$D$7)/Stammdaten!$E$7))</f>
        <v>0</v>
      </c>
      <c r="K26" s="260"/>
      <c r="L26" s="77">
        <f>IF(K26="",0,(($K$8/(K26)-Stammdaten!$D$10)/Stammdaten!$E$10))</f>
        <v>0</v>
      </c>
      <c r="M26" s="55"/>
      <c r="N26" s="56"/>
      <c r="O26" s="54"/>
      <c r="P26" s="19">
        <f>IF(O26="",0,((200/O26)-Stammdaten!$D$21)/Stammdaten!$E$21)</f>
        <v>0</v>
      </c>
      <c r="Q26" s="54"/>
      <c r="R26" s="19">
        <f>IF(Q26="",0,((300/Q26)-Stammdaten!$D$22)/Stammdaten!$E$22)</f>
        <v>0</v>
      </c>
      <c r="S26" s="260"/>
      <c r="T26" s="19">
        <f>IF(S26="",0,((400/S26)-Stammdaten!$D$23)/Stammdaten!$E$23)</f>
        <v>0</v>
      </c>
      <c r="U26" s="260"/>
      <c r="V26" s="19">
        <f>IF(U26="",0,(SQRT(U26)-Stammdaten!$D$25)/Stammdaten!$E$25)</f>
        <v>0</v>
      </c>
      <c r="W26" s="260"/>
      <c r="X26" s="19">
        <f>IF(W26="",0,(SQRT(W26)-Stammdaten!$D$27)/Stammdaten!$E$27)</f>
        <v>0</v>
      </c>
      <c r="Y26" s="200">
        <v>9.58</v>
      </c>
      <c r="Z26" s="19">
        <f>IF(Y26="",0,(SQRT(Y26)-Stammdaten!$D$29)/Stammdaten!$E$29)</f>
        <v>456.32098193679201</v>
      </c>
      <c r="AA26" s="200">
        <v>22.3</v>
      </c>
      <c r="AB26" s="19">
        <f>IF(AA26="",0,(SQRT(AA26)-Stammdaten!$D$32)/Stammdaten!$E$32)</f>
        <v>424.92960289002349</v>
      </c>
      <c r="AC26" s="54"/>
      <c r="AD26" s="19">
        <f>IF(AC26="",0,(SQRT(AC26)-Stammdaten!$D$33)/Stammdaten!$E$33)</f>
        <v>0</v>
      </c>
      <c r="AE26" s="54"/>
      <c r="AF26" s="19">
        <f>IF(AE26="",0,(SQRT(AE26)-Stammdaten!$D$34)/Stammdaten!$E$34)</f>
        <v>0</v>
      </c>
      <c r="AH26" s="66" t="s">
        <v>63</v>
      </c>
      <c r="AI26" s="80">
        <f>SUM(Z21:Z32)</f>
        <v>838.03297086308464</v>
      </c>
    </row>
    <row r="27" spans="1:35" ht="15.75" x14ac:dyDescent="0.25">
      <c r="A27" s="308" t="s">
        <v>230</v>
      </c>
      <c r="B27" s="308" t="s">
        <v>231</v>
      </c>
      <c r="C27" s="308">
        <v>3</v>
      </c>
      <c r="D27" s="308" t="s">
        <v>239</v>
      </c>
      <c r="E27" s="54"/>
      <c r="F27" s="19">
        <f>IF(E27="",0,(($E$8/(E27+(IF($E$8&gt;400,0,IF($E$8&lt;=300,0.24,0.14))))-Stammdaten!$D$5)/Stammdaten!$E$5))</f>
        <v>0</v>
      </c>
      <c r="G27" s="54"/>
      <c r="H27" s="19">
        <f>IF(G27="",0,(($G$8/(G27+(IF($G$8&gt;400,0,IF($G$8&lt;=300,0.24,0.14))))-Stammdaten!$D$6)/Stammdaten!$E$6))</f>
        <v>0</v>
      </c>
      <c r="I27" s="260"/>
      <c r="J27" s="19">
        <f>IF(I27="",0,(($I$8/(I27+(IF($I$8&gt;400,0,IF($I$8&lt;=300,0.24,0.14))))-Stammdaten!$D$7)/Stammdaten!$E$7))</f>
        <v>0</v>
      </c>
      <c r="K27" s="200">
        <v>190.11</v>
      </c>
      <c r="L27" s="77">
        <f>IF(K27="",0,(($K$8/(K27)-Stammdaten!$D$10)/Stammdaten!$E$10))</f>
        <v>337.69552598564707</v>
      </c>
      <c r="M27" s="55"/>
      <c r="N27" s="56"/>
      <c r="O27" s="54"/>
      <c r="P27" s="19">
        <f>IF(O27="",0,((200/O27)-Stammdaten!$D$21)/Stammdaten!$E$21)</f>
        <v>0</v>
      </c>
      <c r="Q27" s="54"/>
      <c r="R27" s="19">
        <f>IF(Q27="",0,((300/Q27)-Stammdaten!$D$22)/Stammdaten!$E$22)</f>
        <v>0</v>
      </c>
      <c r="S27" s="260"/>
      <c r="T27" s="19">
        <f>IF(S27="",0,((400/S27)-Stammdaten!$D$23)/Stammdaten!$E$23)</f>
        <v>0</v>
      </c>
      <c r="U27" s="260"/>
      <c r="V27" s="19">
        <f>IF(U27="",0,(SQRT(U27)-Stammdaten!$D$25)/Stammdaten!$E$25)</f>
        <v>0</v>
      </c>
      <c r="W27" s="260"/>
      <c r="X27" s="19">
        <f>IF(W27="",0,(SQRT(W27)-Stammdaten!$D$27)/Stammdaten!$E$27)</f>
        <v>0</v>
      </c>
      <c r="Y27" s="260"/>
      <c r="Z27" s="19">
        <f>IF(Y27="",0,(SQRT(Y27)-Stammdaten!$D$29)/Stammdaten!$E$29)</f>
        <v>0</v>
      </c>
      <c r="AA27" s="260"/>
      <c r="AB27" s="19">
        <f>IF(AA27="",0,(SQRT(AA27)-Stammdaten!$D$32)/Stammdaten!$E$32)</f>
        <v>0</v>
      </c>
      <c r="AC27" s="54"/>
      <c r="AD27" s="19">
        <f>IF(AC27="",0,(SQRT(AC27)-Stammdaten!$D$33)/Stammdaten!$E$33)</f>
        <v>0</v>
      </c>
      <c r="AE27" s="54"/>
      <c r="AF27" s="19">
        <f>IF(AE27="",0,(SQRT(AE27)-Stammdaten!$D$34)/Stammdaten!$E$34)</f>
        <v>0</v>
      </c>
      <c r="AH27" s="66" t="s">
        <v>64</v>
      </c>
      <c r="AI27" s="80">
        <f>SUM(AB21:AB32)</f>
        <v>713.92566080863048</v>
      </c>
    </row>
    <row r="28" spans="1:35" ht="15.75" x14ac:dyDescent="0.25">
      <c r="A28" s="308" t="s">
        <v>232</v>
      </c>
      <c r="B28" s="308" t="s">
        <v>145</v>
      </c>
      <c r="C28" s="308">
        <v>3</v>
      </c>
      <c r="D28" s="308" t="s">
        <v>239</v>
      </c>
      <c r="E28" s="54"/>
      <c r="F28" s="19">
        <f>IF(E28="",0,(($E$8/(E28+(IF($E$8&gt;400,0,IF($E$8&lt;=300,0.24,0.14))))-Stammdaten!$D$5)/Stammdaten!$E$5))</f>
        <v>0</v>
      </c>
      <c r="G28" s="54"/>
      <c r="H28" s="19">
        <f>IF(G28="",0,(($G$8/(G28+(IF($G$8&gt;400,0,IF($G$8&lt;=300,0.24,0.14))))-Stammdaten!$D$6)/Stammdaten!$E$6))</f>
        <v>0</v>
      </c>
      <c r="I28" s="260"/>
      <c r="J28" s="19">
        <f>IF(I28="",0,(($I$8/(I28+(IF($I$8&gt;400,0,IF($I$8&lt;=300,0.24,0.14))))-Stammdaten!$D$7)/Stammdaten!$E$7))</f>
        <v>0</v>
      </c>
      <c r="K28" s="260"/>
      <c r="L28" s="77">
        <f>IF(K28="",0,(($K$8/(K28)-Stammdaten!$D$10)/Stammdaten!$E$10))</f>
        <v>0</v>
      </c>
      <c r="M28" s="55"/>
      <c r="N28" s="56"/>
      <c r="O28" s="54"/>
      <c r="P28" s="19">
        <f>IF(O28="",0,((200/O28)-Stammdaten!$D$21)/Stammdaten!$E$21)</f>
        <v>0</v>
      </c>
      <c r="Q28" s="54"/>
      <c r="R28" s="19">
        <f>IF(Q28="",0,((300/Q28)-Stammdaten!$D$22)/Stammdaten!$E$22)</f>
        <v>0</v>
      </c>
      <c r="S28" s="260"/>
      <c r="T28" s="19">
        <f>IF(S28="",0,((400/S28)-Stammdaten!$D$23)/Stammdaten!$E$23)</f>
        <v>0</v>
      </c>
      <c r="U28" s="260"/>
      <c r="V28" s="19">
        <f>IF(U28="",0,(SQRT(U28)-Stammdaten!$D$25)/Stammdaten!$E$25)</f>
        <v>0</v>
      </c>
      <c r="W28" s="260"/>
      <c r="X28" s="19">
        <f>IF(W28="",0,(SQRT(W28)-Stammdaten!$D$27)/Stammdaten!$E$27)</f>
        <v>0</v>
      </c>
      <c r="Y28" s="200"/>
      <c r="Z28" s="19">
        <f>IF(Y28="",0,(SQRT(Y28)-Stammdaten!$D$29)/Stammdaten!$E$29)</f>
        <v>0</v>
      </c>
      <c r="AA28" s="260"/>
      <c r="AB28" s="19">
        <f>IF(AA28="",0,(SQRT(AA28)-Stammdaten!$D$32)/Stammdaten!$E$32)</f>
        <v>0</v>
      </c>
      <c r="AC28" s="54"/>
      <c r="AD28" s="19">
        <f>IF(AC28="",0,(SQRT(AC28)-Stammdaten!$D$33)/Stammdaten!$E$33)</f>
        <v>0</v>
      </c>
      <c r="AE28" s="54"/>
      <c r="AF28" s="19">
        <f>IF(AE28="",0,(SQRT(AE28)-Stammdaten!$D$34)/Stammdaten!$E$34)</f>
        <v>0</v>
      </c>
    </row>
    <row r="29" spans="1:35" ht="15.75" x14ac:dyDescent="0.25">
      <c r="A29" s="308" t="s">
        <v>233</v>
      </c>
      <c r="B29" s="308" t="s">
        <v>234</v>
      </c>
      <c r="C29" s="308">
        <v>4</v>
      </c>
      <c r="D29" s="308" t="s">
        <v>239</v>
      </c>
      <c r="E29" s="54"/>
      <c r="F29" s="19">
        <f>IF(E29="",0,(($E$8/(E29+(IF($E$8&gt;400,0,IF($E$8&lt;=300,0.24,0.14))))-Stammdaten!$D$5)/Stammdaten!$E$5))</f>
        <v>0</v>
      </c>
      <c r="G29" s="54"/>
      <c r="H29" s="19">
        <f>IF(G29="",0,(($G$8/(G29+(IF($G$8&gt;400,0,IF($G$8&lt;=300,0.24,0.14))))-Stammdaten!$D$6)/Stammdaten!$E$6))</f>
        <v>0</v>
      </c>
      <c r="I29" s="260"/>
      <c r="J29" s="19">
        <f>IF(I29="",0,(($I$8/(I29+(IF($I$8&gt;400,0,IF($I$8&lt;=300,0.24,0.14))))-Stammdaten!$D$7)/Stammdaten!$E$7))</f>
        <v>0</v>
      </c>
      <c r="K29" s="260"/>
      <c r="L29" s="77">
        <f>IF(K29="",0,(($K$8/(K29)-Stammdaten!$D$10)/Stammdaten!$E$10))</f>
        <v>0</v>
      </c>
      <c r="M29" s="55"/>
      <c r="N29" s="56"/>
      <c r="O29" s="54"/>
      <c r="P29" s="19">
        <f>IF(O29="",0,((200/O29)-Stammdaten!$D$21)/Stammdaten!$E$21)</f>
        <v>0</v>
      </c>
      <c r="Q29" s="54"/>
      <c r="R29" s="19">
        <f>IF(Q29="",0,((300/Q29)-Stammdaten!$D$22)/Stammdaten!$E$22)</f>
        <v>0</v>
      </c>
      <c r="S29" s="260"/>
      <c r="T29" s="19">
        <f>IF(S29="",0,((400/S29)-Stammdaten!$D$23)/Stammdaten!$E$23)</f>
        <v>0</v>
      </c>
      <c r="U29" s="200">
        <v>1.25</v>
      </c>
      <c r="V29" s="19">
        <f>IF(U29="",0,(SQRT(U29)-Stammdaten!$D$25)/Stammdaten!$E$25)</f>
        <v>349.02057169102181</v>
      </c>
      <c r="W29" s="200">
        <v>4.05</v>
      </c>
      <c r="X29" s="19">
        <f>IF(W29="",0,(SQRT(W29)-Stammdaten!$D$27)/Stammdaten!$E$27)</f>
        <v>441.80825949510137</v>
      </c>
      <c r="Y29" s="260"/>
      <c r="Z29" s="19">
        <f>IF(Y29="",0,(SQRT(Y29)-Stammdaten!$D$29)/Stammdaten!$E$29)</f>
        <v>0</v>
      </c>
      <c r="AA29" s="200">
        <v>11.2</v>
      </c>
      <c r="AB29" s="19">
        <f>IF(AA29="",0,(SQRT(AA29)-Stammdaten!$D$32)/Stammdaten!$E$32)</f>
        <v>288.99605791860694</v>
      </c>
      <c r="AC29" s="54"/>
      <c r="AD29" s="19">
        <f>IF(AC29="",0,(SQRT(AC29)-Stammdaten!$D$33)/Stammdaten!$E$33)</f>
        <v>0</v>
      </c>
      <c r="AE29" s="54"/>
      <c r="AF29" s="19">
        <f>IF(AE29="",0,(SQRT(AE29)-Stammdaten!$D$34)/Stammdaten!$E$34)</f>
        <v>0</v>
      </c>
    </row>
    <row r="30" spans="1:35" ht="15.75" x14ac:dyDescent="0.25">
      <c r="A30" s="308" t="s">
        <v>235</v>
      </c>
      <c r="B30" s="308" t="s">
        <v>236</v>
      </c>
      <c r="C30" s="308">
        <v>4</v>
      </c>
      <c r="D30" s="308" t="s">
        <v>239</v>
      </c>
      <c r="E30" s="54"/>
      <c r="F30" s="19">
        <f>IF(E30="",0,(($E$8/(E30+(IF($E$8&gt;400,0,IF($E$8&lt;=300,0.24,0.14))))-Stammdaten!$D$5)/Stammdaten!$E$5))</f>
        <v>0</v>
      </c>
      <c r="G30" s="54"/>
      <c r="H30" s="19">
        <f>IF(G30="",0,(($G$8/(G30+(IF($G$8&gt;400,0,IF($G$8&lt;=300,0.24,0.14))))-Stammdaten!$D$6)/Stammdaten!$E$6))</f>
        <v>0</v>
      </c>
      <c r="I30" s="260"/>
      <c r="J30" s="19">
        <f>IF(I30="",0,(($I$8/(I30+(IF($I$8&gt;400,0,IF($I$8&lt;=300,0.24,0.14))))-Stammdaten!$D$7)/Stammdaten!$E$7))</f>
        <v>0</v>
      </c>
      <c r="K30" s="260"/>
      <c r="L30" s="77">
        <f>IF(K30="",0,(($K$8/(K30)-Stammdaten!$D$10)/Stammdaten!$E$10))</f>
        <v>0</v>
      </c>
      <c r="M30" s="55"/>
      <c r="N30" s="56"/>
      <c r="O30" s="54"/>
      <c r="P30" s="19">
        <f>IF(O30="",0,((200/O30)-Stammdaten!$D$21)/Stammdaten!$E$21)</f>
        <v>0</v>
      </c>
      <c r="Q30" s="54"/>
      <c r="R30" s="19">
        <f>IF(Q30="",0,((300/Q30)-Stammdaten!$D$22)/Stammdaten!$E$22)</f>
        <v>0</v>
      </c>
      <c r="S30" s="260"/>
      <c r="T30" s="19">
        <f>IF(S30="",0,((400/S30)-Stammdaten!$D$23)/Stammdaten!$E$23)</f>
        <v>0</v>
      </c>
      <c r="U30" s="260"/>
      <c r="V30" s="19">
        <f>IF(U30="",0,(SQRT(U30)-Stammdaten!$D$25)/Stammdaten!$E$25)</f>
        <v>0</v>
      </c>
      <c r="W30" s="260"/>
      <c r="X30" s="19">
        <f>IF(W30="",0,(SQRT(W30)-Stammdaten!$D$27)/Stammdaten!$E$27)</f>
        <v>0</v>
      </c>
      <c r="Y30" s="260"/>
      <c r="Z30" s="19">
        <f>IF(Y30="",0,(SQRT(Y30)-Stammdaten!$D$29)/Stammdaten!$E$29)</f>
        <v>0</v>
      </c>
      <c r="AA30" s="260"/>
      <c r="AB30" s="19">
        <f>IF(AA30="",0,(SQRT(AA30)-Stammdaten!$D$32)/Stammdaten!$E$32)</f>
        <v>0</v>
      </c>
      <c r="AC30" s="54"/>
      <c r="AD30" s="19">
        <f>IF(AC30="",0,(SQRT(AC30)-Stammdaten!$D$33)/Stammdaten!$E$33)</f>
        <v>0</v>
      </c>
      <c r="AE30" s="54"/>
      <c r="AF30" s="19">
        <f>IF(AE30="",0,(SQRT(AE30)-Stammdaten!$D$34)/Stammdaten!$E$34)</f>
        <v>0</v>
      </c>
    </row>
    <row r="31" spans="1:35" ht="15.75" x14ac:dyDescent="0.25">
      <c r="A31" s="308" t="s">
        <v>237</v>
      </c>
      <c r="B31" s="308" t="s">
        <v>238</v>
      </c>
      <c r="C31" s="308">
        <v>3</v>
      </c>
      <c r="D31" s="308" t="s">
        <v>239</v>
      </c>
      <c r="E31" s="54"/>
      <c r="F31" s="19">
        <f>IF(E31="",0,(($E$8/(E31+(IF($E$8&gt;400,0,IF($E$8&lt;=300,0.24,0.14))))-Stammdaten!$D$5)/Stammdaten!$E$5))</f>
        <v>0</v>
      </c>
      <c r="G31" s="54"/>
      <c r="H31" s="19">
        <f>IF(G31="",0,(($G$8/(G31+(IF($G$8&gt;400,0,IF($G$8&lt;=300,0.24,0.14))))-Stammdaten!$D$6)/Stammdaten!$E$6))</f>
        <v>0</v>
      </c>
      <c r="I31" s="260"/>
      <c r="J31" s="19">
        <f>IF(I31="",0,(($I$8/(I31+(IF($I$8&gt;400,0,IF($I$8&lt;=300,0.24,0.14))))-Stammdaten!$D$7)/Stammdaten!$E$7))</f>
        <v>0</v>
      </c>
      <c r="K31" s="260"/>
      <c r="L31" s="77">
        <f>IF(K31="",0,(($K$8/(K31)-Stammdaten!$D$10)/Stammdaten!$E$10))</f>
        <v>0</v>
      </c>
      <c r="M31" s="55"/>
      <c r="N31" s="56"/>
      <c r="O31" s="54"/>
      <c r="P31" s="19">
        <f>IF(O31="",0,((200/O31)-Stammdaten!$D$21)/Stammdaten!$E$21)</f>
        <v>0</v>
      </c>
      <c r="Q31" s="54"/>
      <c r="R31" s="19">
        <f>IF(Q31="",0,((300/Q31)-Stammdaten!$D$22)/Stammdaten!$E$22)</f>
        <v>0</v>
      </c>
      <c r="S31" s="260"/>
      <c r="T31" s="19">
        <f>IF(S31="",0,((400/S31)-Stammdaten!$D$23)/Stammdaten!$E$23)</f>
        <v>0</v>
      </c>
      <c r="U31" s="260"/>
      <c r="V31" s="19">
        <f>IF(U31="",0,(SQRT(U31)-Stammdaten!$D$25)/Stammdaten!$E$25)</f>
        <v>0</v>
      </c>
      <c r="W31" s="260"/>
      <c r="X31" s="19">
        <f>IF(W31="",0,(SQRT(W31)-Stammdaten!$D$27)/Stammdaten!$E$27)</f>
        <v>0</v>
      </c>
      <c r="Y31" s="260"/>
      <c r="Z31" s="19">
        <f>IF(Y31="",0,(SQRT(Y31)-Stammdaten!$D$29)/Stammdaten!$E$29)</f>
        <v>0</v>
      </c>
      <c r="AA31" s="260"/>
      <c r="AB31" s="19">
        <f>IF(AA31="",0,(SQRT(AA31)-Stammdaten!$D$32)/Stammdaten!$E$32)</f>
        <v>0</v>
      </c>
      <c r="AC31" s="54"/>
      <c r="AD31" s="19">
        <f>IF(AC31="",0,(SQRT(AC31)-Stammdaten!$D$33)/Stammdaten!$E$33)</f>
        <v>0</v>
      </c>
      <c r="AE31" s="54"/>
      <c r="AF31" s="19">
        <f>IF(AE31="",0,(SQRT(AE31)-Stammdaten!$D$34)/Stammdaten!$E$34)</f>
        <v>0</v>
      </c>
    </row>
    <row r="32" spans="1:35" x14ac:dyDescent="0.25">
      <c r="A32" s="51"/>
      <c r="B32" s="52"/>
      <c r="C32" s="86"/>
      <c r="D32" s="53"/>
      <c r="E32" s="54"/>
      <c r="F32" s="19">
        <f>IF(E32="",0,(($E$8/(E32+(IF($E$8&gt;400,0,IF($E$8&lt;=300,0.24,0.14))))-Stammdaten!$D$5)/Stammdaten!$E$5))</f>
        <v>0</v>
      </c>
      <c r="G32" s="54"/>
      <c r="H32" s="19">
        <f>IF(G32="",0,(($G$8/(G32+(IF($G$8&gt;400,0,IF($G$8&lt;=300,0.24,0.14))))-Stammdaten!$D$6)/Stammdaten!$E$6))</f>
        <v>0</v>
      </c>
      <c r="I32" s="158"/>
      <c r="J32" s="19">
        <f>IF(I32="",0,(($I$8/(I32+(IF($I$8&gt;400,0,IF($I$8&lt;=300,0.24,0.14))))-Stammdaten!$D$7)/Stammdaten!$E$7))</f>
        <v>0</v>
      </c>
      <c r="K32" s="158"/>
      <c r="L32" s="77">
        <f>IF(K32="",0,(($K$8/(K32)-Stammdaten!$D$10)/Stammdaten!$E$10))</f>
        <v>0</v>
      </c>
      <c r="M32" s="55"/>
      <c r="N32" s="56"/>
      <c r="O32" s="54"/>
      <c r="P32" s="19">
        <f>IF(O32="",0,((200/O32)-Stammdaten!$D$21)/Stammdaten!$E$21)</f>
        <v>0</v>
      </c>
      <c r="Q32" s="54"/>
      <c r="R32" s="19">
        <f>IF(Q32="",0,((300/Q32)-Stammdaten!$D$22)/Stammdaten!$E$22)</f>
        <v>0</v>
      </c>
      <c r="S32" s="158"/>
      <c r="T32" s="19">
        <f>IF(S32="",0,((400/S32)-Stammdaten!$D$23)/Stammdaten!$E$23)</f>
        <v>0</v>
      </c>
      <c r="U32" s="158"/>
      <c r="V32" s="19">
        <f>IF(U32="",0,(SQRT(U32)-Stammdaten!$D$25)/Stammdaten!$E$25)</f>
        <v>0</v>
      </c>
      <c r="W32" s="158"/>
      <c r="X32" s="19">
        <f>IF(W32="",0,(SQRT(W32)-Stammdaten!$D$27)/Stammdaten!$E$27)</f>
        <v>0</v>
      </c>
      <c r="Y32" s="158"/>
      <c r="Z32" s="19">
        <f>IF(Y32="",0,(SQRT(Y32)-Stammdaten!$D$29)/Stammdaten!$E$29)</f>
        <v>0</v>
      </c>
      <c r="AA32" s="158"/>
      <c r="AB32" s="19">
        <f>IF(AA32="",0,(SQRT(AA32)-Stammdaten!$D$32)/Stammdaten!$E$32)</f>
        <v>0</v>
      </c>
      <c r="AC32" s="54"/>
      <c r="AD32" s="19">
        <f>IF(AC32="",0,(SQRT(AC32)-Stammdaten!$D$33)/Stammdaten!$E$33)</f>
        <v>0</v>
      </c>
      <c r="AE32" s="54"/>
      <c r="AF32" s="19">
        <f>IF(AE32="",0,(SQRT(AE32)-Stammdaten!$D$34)/Stammdaten!$E$34)</f>
        <v>0</v>
      </c>
      <c r="AH32" s="83" t="s">
        <v>240</v>
      </c>
      <c r="AI32" s="84">
        <f>SUM(AI21:AI30)</f>
        <v>5180.8689364651318</v>
      </c>
    </row>
    <row r="33" spans="1:32" x14ac:dyDescent="0.25">
      <c r="A33" s="51"/>
      <c r="B33" s="52"/>
      <c r="C33" s="86"/>
      <c r="D33" s="53"/>
      <c r="E33" s="54"/>
      <c r="F33" s="19">
        <f>IF(E33="",0,(($E$8/(E33+(IF($E$8&gt;400,0,IF($E$8&lt;=300,0.24,0.14))))-Stammdaten!$D$5)/Stammdaten!$E$5))</f>
        <v>0</v>
      </c>
      <c r="G33" s="54"/>
      <c r="H33" s="19">
        <f>IF(G33="",0,(($G$8/(G33+(IF($G$8&gt;400,0,IF($G$8&lt;=300,0.24,0.14))))-Stammdaten!$D$6)/Stammdaten!$E$6))</f>
        <v>0</v>
      </c>
      <c r="I33" s="158"/>
      <c r="J33" s="19"/>
      <c r="K33" s="158"/>
      <c r="L33" s="77"/>
      <c r="M33" s="55"/>
      <c r="N33" s="56"/>
      <c r="O33" s="54"/>
      <c r="P33" s="19"/>
      <c r="Q33" s="54"/>
      <c r="R33" s="19"/>
      <c r="S33" s="158"/>
      <c r="T33" s="19"/>
      <c r="U33" s="158"/>
      <c r="V33" s="19"/>
      <c r="W33" s="158"/>
      <c r="X33" s="19"/>
      <c r="Y33" s="158"/>
      <c r="Z33" s="19"/>
      <c r="AA33" s="158"/>
      <c r="AB33" s="19"/>
      <c r="AC33" s="54"/>
      <c r="AD33" s="19">
        <f>IF(AC33="",0,(SQRT(AC33)-Stammdaten!$D$33)/Stammdaten!$E$33)</f>
        <v>0</v>
      </c>
      <c r="AE33" s="54"/>
      <c r="AF33" s="19">
        <f>IF(AE33="",0,(SQRT(AE33)-Stammdaten!$D$34)/Stammdaten!$E$34)</f>
        <v>0</v>
      </c>
    </row>
    <row r="34" spans="1:32" x14ac:dyDescent="0.25">
      <c r="A34" s="51"/>
      <c r="B34" s="52"/>
      <c r="C34" s="86"/>
      <c r="D34" s="53"/>
      <c r="E34" s="54"/>
      <c r="F34" s="19">
        <f>IF(E34="",0,(($E$8/(E34+(IF($E$8&gt;400,0,IF($E$8&lt;=300,0.24,0.14))))-Stammdaten!$D$5)/Stammdaten!$E$5))</f>
        <v>0</v>
      </c>
      <c r="G34" s="54"/>
      <c r="H34" s="19">
        <f>IF(G34="",0,(($G$8/(G34+(IF($G$8&gt;400,0,IF($G$8&lt;=300,0.24,0.14))))-Stammdaten!$D$6)/Stammdaten!$E$6))</f>
        <v>0</v>
      </c>
      <c r="I34" s="158"/>
      <c r="J34" s="19"/>
      <c r="K34" s="158"/>
      <c r="L34" s="77"/>
      <c r="M34" s="55"/>
      <c r="N34" s="56"/>
      <c r="O34" s="54"/>
      <c r="P34" s="19"/>
      <c r="Q34" s="54"/>
      <c r="R34" s="19"/>
      <c r="S34" s="158"/>
      <c r="T34" s="19"/>
      <c r="U34" s="158"/>
      <c r="V34" s="19"/>
      <c r="W34" s="158"/>
      <c r="X34" s="19"/>
      <c r="Y34" s="158"/>
      <c r="Z34" s="19"/>
      <c r="AA34" s="158"/>
      <c r="AB34" s="19"/>
      <c r="AC34" s="54"/>
      <c r="AD34" s="19">
        <f>IF(AC34="",0,(SQRT(AC34)-Stammdaten!$D$33)/Stammdaten!$E$33)</f>
        <v>0</v>
      </c>
      <c r="AE34" s="54"/>
      <c r="AF34" s="19">
        <f>IF(AE34="",0,(SQRT(AE34)-Stammdaten!$D$34)/Stammdaten!$E$34)</f>
        <v>0</v>
      </c>
    </row>
    <row r="35" spans="1:32" x14ac:dyDescent="0.25">
      <c r="A35" s="51"/>
      <c r="B35" s="52"/>
      <c r="C35" s="86"/>
      <c r="D35" s="53"/>
      <c r="E35" s="54"/>
      <c r="F35" s="19">
        <f>IF(E35="",0,(($E$8/(E35+(IF($E$8&gt;400,0,IF($E$8&lt;=300,0.24,0.14))))-Stammdaten!$D$5)/Stammdaten!$E$5))</f>
        <v>0</v>
      </c>
      <c r="G35" s="54"/>
      <c r="H35" s="19">
        <f>IF(G35="",0,(($G$8/(G35+(IF($G$8&gt;400,0,IF($G$8&lt;=300,0.24,0.14))))-Stammdaten!$D$6)/Stammdaten!$E$6))</f>
        <v>0</v>
      </c>
      <c r="I35" s="158"/>
      <c r="J35" s="19"/>
      <c r="K35" s="158"/>
      <c r="L35" s="77"/>
      <c r="M35" s="55"/>
      <c r="N35" s="56"/>
      <c r="O35" s="54"/>
      <c r="P35" s="19"/>
      <c r="Q35" s="54"/>
      <c r="R35" s="19"/>
      <c r="S35" s="158"/>
      <c r="T35" s="19"/>
      <c r="U35" s="158"/>
      <c r="V35" s="19"/>
      <c r="W35" s="158"/>
      <c r="X35" s="19"/>
      <c r="Y35" s="158"/>
      <c r="Z35" s="19"/>
      <c r="AA35" s="158"/>
      <c r="AB35" s="19"/>
      <c r="AC35" s="54"/>
      <c r="AD35" s="19">
        <f>IF(AC35="",0,(SQRT(AC35)-Stammdaten!$D$33)/Stammdaten!$E$33)</f>
        <v>0</v>
      </c>
      <c r="AE35" s="54"/>
      <c r="AF35" s="19">
        <f>IF(AE35="",0,(SQRT(AE35)-Stammdaten!$D$34)/Stammdaten!$E$34)</f>
        <v>0</v>
      </c>
    </row>
    <row r="36" spans="1:32" x14ac:dyDescent="0.25">
      <c r="A36" s="51"/>
      <c r="B36" s="52"/>
      <c r="C36" s="86"/>
      <c r="D36" s="53"/>
      <c r="E36" s="54"/>
      <c r="F36" s="19">
        <f>IF(E36="",0,(($E$8/(E36+(IF($E$8&gt;400,0,IF($E$8&lt;=300,0.24,0.14))))-Stammdaten!$D$5)/Stammdaten!$E$5))</f>
        <v>0</v>
      </c>
      <c r="G36" s="54"/>
      <c r="H36" s="19">
        <f>IF(G36="",0,(($G$8/(G36+(IF($G$8&gt;400,0,IF($G$8&lt;=300,0.24,0.14))))-Stammdaten!$D$6)/Stammdaten!$E$6))</f>
        <v>0</v>
      </c>
      <c r="I36" s="158"/>
      <c r="J36" s="19">
        <f>IF(I36="",0,(($I$8/(I36+(IF($I$8&gt;400,0,IF($I$8&lt;=300,0.24,0.14))))-Stammdaten!$D$7)/Stammdaten!$E$7))</f>
        <v>0</v>
      </c>
      <c r="K36" s="158"/>
      <c r="L36" s="77">
        <f>IF(K36="",0,(($K$8/(K36)-Stammdaten!$D$10)/Stammdaten!$E$10))</f>
        <v>0</v>
      </c>
      <c r="M36" s="55"/>
      <c r="N36" s="56"/>
      <c r="O36" s="54"/>
      <c r="P36" s="19">
        <f>IF(O36="",0,((200/O36)-Stammdaten!$D$21)/Stammdaten!$E$21)</f>
        <v>0</v>
      </c>
      <c r="Q36" s="54"/>
      <c r="R36" s="19">
        <f>IF(Q36="",0,((300/Q36)-Stammdaten!$D$22)/Stammdaten!$E$22)</f>
        <v>0</v>
      </c>
      <c r="S36" s="158"/>
      <c r="T36" s="19">
        <f>IF(S36="",0,((400/S36)-Stammdaten!$D$23)/Stammdaten!$E$23)</f>
        <v>0</v>
      </c>
      <c r="U36" s="158"/>
      <c r="V36" s="19">
        <f>IF(U36="",0,(SQRT(U36)-Stammdaten!$D$25)/Stammdaten!$E$25)</f>
        <v>0</v>
      </c>
      <c r="W36" s="158"/>
      <c r="X36" s="19">
        <f>IF(W36="",0,(SQRT(W36)-Stammdaten!$D$27)/Stammdaten!$E$27)</f>
        <v>0</v>
      </c>
      <c r="Y36" s="158"/>
      <c r="Z36" s="19">
        <f>IF(Y36="",0,(SQRT(Y36)-Stammdaten!$D$29)/Stammdaten!$E$29)</f>
        <v>0</v>
      </c>
      <c r="AA36" s="158"/>
      <c r="AB36" s="19">
        <f>IF(AA36="",0,(SQRT(AA36)-Stammdaten!$D$32)/Stammdaten!$E$32)</f>
        <v>0</v>
      </c>
      <c r="AC36" s="54"/>
      <c r="AD36" s="19">
        <f>IF(AC36="",0,(SQRT(AC36)-Stammdaten!$D$33)/Stammdaten!$E$33)</f>
        <v>0</v>
      </c>
      <c r="AE36" s="54"/>
      <c r="AF36" s="19">
        <f>IF(AE36="",0,(SQRT(AE36)-Stammdaten!$D$34)/Stammdaten!$E$34)</f>
        <v>0</v>
      </c>
    </row>
    <row r="37" spans="1:32" x14ac:dyDescent="0.25">
      <c r="A37" s="51"/>
      <c r="B37" s="52"/>
      <c r="C37" s="86"/>
      <c r="D37" s="53"/>
      <c r="E37" s="54"/>
      <c r="F37" s="19">
        <f>IF(E37="",0,(($E$8/(E37+(IF($E$8&gt;400,0,IF($E$8&lt;=300,0.24,0.14))))-Stammdaten!$D$5)/Stammdaten!$E$5))</f>
        <v>0</v>
      </c>
      <c r="G37" s="54"/>
      <c r="H37" s="19">
        <f>IF(G37="",0,(($G$8/(G37+(IF($G$8&gt;400,0,IF($G$8&lt;=300,0.24,0.14))))-Stammdaten!$D$6)/Stammdaten!$E$6))</f>
        <v>0</v>
      </c>
      <c r="I37" s="158"/>
      <c r="J37" s="19">
        <f>IF(I37="",0,(($I$8/(I37+(IF($I$8&gt;400,0,IF($I$8&lt;=300,0.24,0.14))))-Stammdaten!$D$7)/Stammdaten!$E$7))</f>
        <v>0</v>
      </c>
      <c r="K37" s="158"/>
      <c r="L37" s="77">
        <f>IF(K37="",0,(($K$8/(K37)-Stammdaten!$D$10)/Stammdaten!$E$10))</f>
        <v>0</v>
      </c>
      <c r="M37" s="55"/>
      <c r="N37" s="56"/>
      <c r="O37" s="54"/>
      <c r="P37" s="19">
        <f>IF(O37="",0,((200/O37)-Stammdaten!$D$21)/Stammdaten!$E$21)</f>
        <v>0</v>
      </c>
      <c r="Q37" s="54"/>
      <c r="R37" s="19">
        <f>IF(Q37="",0,((300/Q37)-Stammdaten!$D$22)/Stammdaten!$E$22)</f>
        <v>0</v>
      </c>
      <c r="S37" s="158"/>
      <c r="T37" s="19">
        <f>IF(S37="",0,((400/S37)-Stammdaten!$D$23)/Stammdaten!$E$23)</f>
        <v>0</v>
      </c>
      <c r="U37" s="158"/>
      <c r="V37" s="19">
        <f>IF(U37="",0,(SQRT(U37)-Stammdaten!$D$25)/Stammdaten!$E$25)</f>
        <v>0</v>
      </c>
      <c r="W37" s="158"/>
      <c r="X37" s="19">
        <f>IF(W37="",0,(SQRT(W37)-Stammdaten!$D$27)/Stammdaten!$E$27)</f>
        <v>0</v>
      </c>
      <c r="Y37" s="158"/>
      <c r="Z37" s="19">
        <f>IF(Y37="",0,(SQRT(Y37)-Stammdaten!$D$29)/Stammdaten!$E$29)</f>
        <v>0</v>
      </c>
      <c r="AA37" s="158"/>
      <c r="AB37" s="19">
        <f>IF(AA37="",0,(SQRT(AA37)-Stammdaten!$D$32)/Stammdaten!$E$32)</f>
        <v>0</v>
      </c>
      <c r="AC37" s="54"/>
      <c r="AD37" s="19">
        <f>IF(AC37="",0,(SQRT(AC37)-Stammdaten!$D$33)/Stammdaten!$E$33)</f>
        <v>0</v>
      </c>
      <c r="AE37" s="54"/>
      <c r="AF37" s="19">
        <f>IF(AE37="",0,(SQRT(AE37)-Stammdaten!$D$34)/Stammdaten!$E$34)</f>
        <v>0</v>
      </c>
    </row>
    <row r="38" spans="1:32" x14ac:dyDescent="0.25">
      <c r="A38" s="51"/>
      <c r="B38" s="52"/>
      <c r="C38" s="86"/>
      <c r="D38" s="53"/>
      <c r="E38" s="54"/>
      <c r="F38" s="19">
        <f>IF(E38="",0,(($E$8/(E38+(IF($E$8&gt;400,0,IF($E$8&lt;=300,0.24,0.14))))-Stammdaten!$D$5)/Stammdaten!$E$5))</f>
        <v>0</v>
      </c>
      <c r="G38" s="54"/>
      <c r="H38" s="19">
        <f>IF(G38="",0,(($G$8/(G38+(IF($G$8&gt;400,0,IF($G$8&lt;=300,0.24,0.14))))-Stammdaten!$D$6)/Stammdaten!$E$6))</f>
        <v>0</v>
      </c>
      <c r="I38" s="158"/>
      <c r="J38" s="19">
        <f>IF(I38="",0,(($I$8/(I38+(IF($I$8&gt;400,0,IF($I$8&lt;=300,0.24,0.14))))-Stammdaten!$D$7)/Stammdaten!$E$7))</f>
        <v>0</v>
      </c>
      <c r="K38" s="158"/>
      <c r="L38" s="77">
        <f>IF(K38="",0,(($K$8/(K38)-Stammdaten!$D$10)/Stammdaten!$E$10))</f>
        <v>0</v>
      </c>
      <c r="M38" s="55"/>
      <c r="N38" s="56"/>
      <c r="O38" s="54"/>
      <c r="P38" s="19">
        <f>IF(O38="",0,((200/O38)-Stammdaten!$D$21)/Stammdaten!$E$21)</f>
        <v>0</v>
      </c>
      <c r="Q38" s="54"/>
      <c r="R38" s="19">
        <f>IF(Q38="",0,((300/Q38)-Stammdaten!$D$22)/Stammdaten!$E$22)</f>
        <v>0</v>
      </c>
      <c r="S38" s="158"/>
      <c r="T38" s="19">
        <f>IF(S38="",0,((400/S38)-Stammdaten!$D$23)/Stammdaten!$E$23)</f>
        <v>0</v>
      </c>
      <c r="U38" s="158"/>
      <c r="V38" s="19">
        <f>IF(U38="",0,(SQRT(U38)-Stammdaten!$D$25)/Stammdaten!$E$25)</f>
        <v>0</v>
      </c>
      <c r="W38" s="158"/>
      <c r="X38" s="19">
        <f>IF(W38="",0,(SQRT(W38)-Stammdaten!$D$27)/Stammdaten!$E$27)</f>
        <v>0</v>
      </c>
      <c r="Y38" s="158"/>
      <c r="Z38" s="19">
        <f>IF(Y38="",0,(SQRT(Y38)-Stammdaten!$D$29)/Stammdaten!$E$29)</f>
        <v>0</v>
      </c>
      <c r="AA38" s="158"/>
      <c r="AB38" s="19">
        <f>IF(AA38="",0,(SQRT(AA38)-Stammdaten!$D$32)/Stammdaten!$E$32)</f>
        <v>0</v>
      </c>
      <c r="AC38" s="54"/>
      <c r="AD38" s="19">
        <f>IF(AC38="",0,(SQRT(AC38)-Stammdaten!$D$33)/Stammdaten!$E$33)</f>
        <v>0</v>
      </c>
      <c r="AE38" s="54"/>
      <c r="AF38" s="19">
        <f>IF(AE38="",0,(SQRT(AE38)-Stammdaten!$D$34)/Stammdaten!$E$34)</f>
        <v>0</v>
      </c>
    </row>
    <row r="39" spans="1:32" x14ac:dyDescent="0.25">
      <c r="A39" s="51"/>
      <c r="B39" s="52"/>
      <c r="C39" s="86"/>
      <c r="D39" s="53"/>
      <c r="E39" s="54"/>
      <c r="F39" s="19">
        <f>IF(E39="",0,(($E$8/(E39+(IF($E$8&gt;400,0,IF($E$8&lt;=300,0.24,0.14))))-Stammdaten!$D$5)/Stammdaten!$E$5))</f>
        <v>0</v>
      </c>
      <c r="G39" s="54"/>
      <c r="H39" s="19">
        <f>IF(G39="",0,(($G$8/(G39+(IF($G$8&gt;400,0,IF($G$8&lt;=300,0.24,0.14))))-Stammdaten!$D$6)/Stammdaten!$E$6))</f>
        <v>0</v>
      </c>
      <c r="I39" s="158"/>
      <c r="J39" s="19">
        <f>IF(I39="",0,(($I$8/(I39+(IF($I$8&gt;400,0,IF($I$8&lt;=300,0.24,0.14))))-Stammdaten!$D$7)/Stammdaten!$E$7))</f>
        <v>0</v>
      </c>
      <c r="K39" s="158"/>
      <c r="L39" s="77">
        <f>IF(K39="",0,(($K$8/(K39)-Stammdaten!$D$10)/Stammdaten!$E$10))</f>
        <v>0</v>
      </c>
      <c r="M39" s="55"/>
      <c r="N39" s="56"/>
      <c r="O39" s="54"/>
      <c r="P39" s="19">
        <f>IF(O39="",0,((200/O39)-Stammdaten!$D$21)/Stammdaten!$E$21)</f>
        <v>0</v>
      </c>
      <c r="Q39" s="54"/>
      <c r="R39" s="19">
        <f>IF(Q39="",0,((300/Q39)-Stammdaten!$D$22)/Stammdaten!$E$22)</f>
        <v>0</v>
      </c>
      <c r="S39" s="158"/>
      <c r="T39" s="19">
        <f>IF(S39="",0,((400/S39)-Stammdaten!$D$23)/Stammdaten!$E$23)</f>
        <v>0</v>
      </c>
      <c r="U39" s="158"/>
      <c r="V39" s="19">
        <f>IF(U39="",0,(SQRT(U39)-Stammdaten!$D$25)/Stammdaten!$E$25)</f>
        <v>0</v>
      </c>
      <c r="W39" s="158"/>
      <c r="X39" s="19">
        <f>IF(W39="",0,(SQRT(W39)-Stammdaten!$D$27)/Stammdaten!$E$27)</f>
        <v>0</v>
      </c>
      <c r="Y39" s="158"/>
      <c r="Z39" s="19">
        <f>IF(Y39="",0,(SQRT(Y39)-Stammdaten!$D$29)/Stammdaten!$E$29)</f>
        <v>0</v>
      </c>
      <c r="AA39" s="158"/>
      <c r="AB39" s="19">
        <f>IF(AA39="",0,(SQRT(AA39)-Stammdaten!$D$32)/Stammdaten!$E$32)</f>
        <v>0</v>
      </c>
      <c r="AC39" s="54"/>
      <c r="AD39" s="19">
        <f>IF(AC39="",0,(SQRT(AC39)-Stammdaten!$D$33)/Stammdaten!$E$33)</f>
        <v>0</v>
      </c>
      <c r="AE39" s="54"/>
      <c r="AF39" s="19">
        <f>IF(AE39="",0,(SQRT(AE39)-Stammdaten!$D$34)/Stammdaten!$E$34)</f>
        <v>0</v>
      </c>
    </row>
    <row r="40" spans="1:32" x14ac:dyDescent="0.25">
      <c r="A40" s="51"/>
      <c r="B40" s="52"/>
      <c r="C40" s="86"/>
      <c r="D40" s="53"/>
      <c r="E40" s="54"/>
      <c r="F40" s="19">
        <f>IF(E40="",0,(($E$8/(E40+(IF($E$8&gt;400,0,IF($E$8&lt;=300,0.24,0.14))))-Stammdaten!$D$5)/Stammdaten!$E$5))</f>
        <v>0</v>
      </c>
      <c r="G40" s="54"/>
      <c r="H40" s="19">
        <f>IF(G40="",0,(($G$8/(G40+(IF($G$8&gt;400,0,IF($G$8&lt;=300,0.24,0.14))))-Stammdaten!$D$6)/Stammdaten!$E$6))</f>
        <v>0</v>
      </c>
      <c r="I40" s="158"/>
      <c r="J40" s="19">
        <f>IF(I40="",0,(($I$8/(I40+(IF($I$8&gt;400,0,IF($I$8&lt;=300,0.24,0.14))))-Stammdaten!$D$7)/Stammdaten!$E$7))</f>
        <v>0</v>
      </c>
      <c r="K40" s="158"/>
      <c r="L40" s="77">
        <f>IF(K40="",0,(($K$8/(K40)-Stammdaten!$D$10)/Stammdaten!$E$10))</f>
        <v>0</v>
      </c>
      <c r="M40" s="55"/>
      <c r="N40" s="56"/>
      <c r="O40" s="54"/>
      <c r="P40" s="19">
        <f>IF(O40="",0,((200/O40)-Stammdaten!$D$21)/Stammdaten!$E$21)</f>
        <v>0</v>
      </c>
      <c r="Q40" s="54"/>
      <c r="R40" s="19">
        <f>IF(Q40="",0,((300/Q40)-Stammdaten!$D$22)/Stammdaten!$E$22)</f>
        <v>0</v>
      </c>
      <c r="S40" s="158"/>
      <c r="T40" s="19">
        <f>IF(S40="",0,((400/S40)-Stammdaten!$D$23)/Stammdaten!$E$23)</f>
        <v>0</v>
      </c>
      <c r="U40" s="158"/>
      <c r="V40" s="19">
        <f>IF(U40="",0,(SQRT(U40)-Stammdaten!$D$25)/Stammdaten!$E$25)</f>
        <v>0</v>
      </c>
      <c r="W40" s="158"/>
      <c r="X40" s="19">
        <f>IF(W40="",0,(SQRT(W40)-Stammdaten!$D$27)/Stammdaten!$E$27)</f>
        <v>0</v>
      </c>
      <c r="Y40" s="158"/>
      <c r="Z40" s="19">
        <f>IF(Y40="",0,(SQRT(Y40)-Stammdaten!$D$29)/Stammdaten!$E$29)</f>
        <v>0</v>
      </c>
      <c r="AA40" s="158"/>
      <c r="AB40" s="19">
        <f>IF(AA40="",0,(SQRT(AA40)-Stammdaten!$D$32)/Stammdaten!$E$32)</f>
        <v>0</v>
      </c>
      <c r="AC40" s="54"/>
      <c r="AD40" s="19">
        <f>IF(AC40="",0,(SQRT(AC40)-Stammdaten!$D$33)/Stammdaten!$E$33)</f>
        <v>0</v>
      </c>
      <c r="AE40" s="54"/>
      <c r="AF40" s="19">
        <f>IF(AE40="",0,(SQRT(AE40)-Stammdaten!$D$34)/Stammdaten!$E$34)</f>
        <v>0</v>
      </c>
    </row>
    <row r="41" spans="1:32" x14ac:dyDescent="0.25">
      <c r="A41" s="51"/>
      <c r="B41" s="52"/>
      <c r="C41" s="86"/>
      <c r="D41" s="53"/>
      <c r="E41" s="54"/>
      <c r="F41" s="19">
        <f>IF(E41="",0,(($E$8/(E41+(IF($E$8&gt;400,0,IF($E$8&lt;=300,0.24,0.14))))-Stammdaten!$D$5)/Stammdaten!$E$5))</f>
        <v>0</v>
      </c>
      <c r="G41" s="54"/>
      <c r="H41" s="19">
        <f>IF(G41="",0,(($G$8/(G41+(IF($G$8&gt;400,0,IF($G$8&lt;=300,0.24,0.14))))-Stammdaten!$D$6)/Stammdaten!$E$6))</f>
        <v>0</v>
      </c>
      <c r="I41" s="158"/>
      <c r="J41" s="19">
        <f>IF(I41="",0,(($I$8/(I41+(IF($I$8&gt;400,0,IF($I$8&lt;=300,0.24,0.14))))-Stammdaten!$D$7)/Stammdaten!$E$7))</f>
        <v>0</v>
      </c>
      <c r="K41" s="158"/>
      <c r="L41" s="77">
        <f>IF(K41="",0,(($K$8/(K41)-Stammdaten!$D$10)/Stammdaten!$E$10))</f>
        <v>0</v>
      </c>
      <c r="M41" s="55"/>
      <c r="N41" s="56"/>
      <c r="O41" s="54"/>
      <c r="P41" s="19">
        <f>IF(O41="",0,((200/O41)-Stammdaten!$D$21)/Stammdaten!$E$21)</f>
        <v>0</v>
      </c>
      <c r="Q41" s="54"/>
      <c r="R41" s="19">
        <f>IF(Q41="",0,((300/Q41)-Stammdaten!$D$22)/Stammdaten!$E$22)</f>
        <v>0</v>
      </c>
      <c r="S41" s="158"/>
      <c r="T41" s="19">
        <f>IF(S41="",0,((400/S41)-Stammdaten!$D$23)/Stammdaten!$E$23)</f>
        <v>0</v>
      </c>
      <c r="U41" s="158"/>
      <c r="V41" s="19">
        <f>IF(U41="",0,(SQRT(U41)-Stammdaten!$D$25)/Stammdaten!$E$25)</f>
        <v>0</v>
      </c>
      <c r="W41" s="158"/>
      <c r="X41" s="19">
        <f>IF(W41="",0,(SQRT(W41)-Stammdaten!$D$27)/Stammdaten!$E$27)</f>
        <v>0</v>
      </c>
      <c r="Y41" s="158"/>
      <c r="Z41" s="19">
        <f>IF(Y41="",0,(SQRT(Y41)-Stammdaten!$D$29)/Stammdaten!$E$29)</f>
        <v>0</v>
      </c>
      <c r="AA41" s="158"/>
      <c r="AB41" s="19">
        <f>IF(AA41="",0,(SQRT(AA41)-Stammdaten!$D$32)/Stammdaten!$E$32)</f>
        <v>0</v>
      </c>
      <c r="AC41" s="54"/>
      <c r="AD41" s="19">
        <f>IF(AC41="",0,(SQRT(AC41)-Stammdaten!$D$33)/Stammdaten!$E$33)</f>
        <v>0</v>
      </c>
      <c r="AE41" s="54"/>
      <c r="AF41" s="19">
        <f>IF(AE41="",0,(SQRT(AE41)-Stammdaten!$D$34)/Stammdaten!$E$34)</f>
        <v>0</v>
      </c>
    </row>
    <row r="42" spans="1:32" x14ac:dyDescent="0.25">
      <c r="A42" s="51"/>
      <c r="B42" s="52"/>
      <c r="C42" s="86"/>
      <c r="D42" s="53"/>
      <c r="E42" s="54"/>
      <c r="F42" s="19">
        <f>IF(E42="",0,(($E$8/(E42+(IF($E$8&gt;400,0,IF($E$8&lt;=300,0.24,0.14))))-Stammdaten!$D$5)/Stammdaten!$E$5))</f>
        <v>0</v>
      </c>
      <c r="G42" s="54"/>
      <c r="H42" s="19">
        <f>IF(G42="",0,(($G$8/(G42+(IF($G$8&gt;400,0,IF($G$8&lt;=300,0.24,0.14))))-Stammdaten!$D$6)/Stammdaten!$E$6))</f>
        <v>0</v>
      </c>
      <c r="I42" s="158"/>
      <c r="J42" s="19">
        <f>IF(I42="",0,(($I$8/(I42+(IF($I$8&gt;400,0,IF($I$8&lt;=300,0.24,0.14))))-Stammdaten!$D$7)/Stammdaten!$E$7))</f>
        <v>0</v>
      </c>
      <c r="K42" s="158"/>
      <c r="L42" s="77">
        <f>IF(K42="",0,(($K$8/(K42)-Stammdaten!$D$10)/Stammdaten!$E$10))</f>
        <v>0</v>
      </c>
      <c r="M42" s="55"/>
      <c r="N42" s="56"/>
      <c r="O42" s="54"/>
      <c r="P42" s="19">
        <f>IF(O42="",0,((200/O42)-Stammdaten!$D$21)/Stammdaten!$E$21)</f>
        <v>0</v>
      </c>
      <c r="Q42" s="54"/>
      <c r="R42" s="19">
        <f>IF(Q42="",0,((300/Q42)-Stammdaten!$D$22)/Stammdaten!$E$22)</f>
        <v>0</v>
      </c>
      <c r="S42" s="158"/>
      <c r="T42" s="19">
        <f>IF(S42="",0,((400/S42)-Stammdaten!$D$23)/Stammdaten!$E$23)</f>
        <v>0</v>
      </c>
      <c r="U42" s="158"/>
      <c r="V42" s="19">
        <f>IF(U42="",0,(SQRT(U42)-Stammdaten!$D$25)/Stammdaten!$E$25)</f>
        <v>0</v>
      </c>
      <c r="W42" s="158"/>
      <c r="X42" s="19">
        <f>IF(W42="",0,(SQRT(W42)-Stammdaten!$D$27)/Stammdaten!$E$27)</f>
        <v>0</v>
      </c>
      <c r="Y42" s="158"/>
      <c r="Z42" s="19">
        <f>IF(Y42="",0,(SQRT(Y42)-Stammdaten!$D$29)/Stammdaten!$E$29)</f>
        <v>0</v>
      </c>
      <c r="AA42" s="158"/>
      <c r="AB42" s="19">
        <f>IF(AA42="",0,(SQRT(AA42)-Stammdaten!$D$32)/Stammdaten!$E$32)</f>
        <v>0</v>
      </c>
      <c r="AC42" s="54"/>
      <c r="AD42" s="19">
        <f>IF(AC42="",0,(SQRT(AC42)-Stammdaten!$D$33)/Stammdaten!$E$33)</f>
        <v>0</v>
      </c>
      <c r="AE42" s="54"/>
      <c r="AF42" s="19">
        <f>IF(AE42="",0,(SQRT(AE42)-Stammdaten!$D$34)/Stammdaten!$E$34)</f>
        <v>0</v>
      </c>
    </row>
    <row r="43" spans="1:32" x14ac:dyDescent="0.25">
      <c r="A43" s="51"/>
      <c r="B43" s="52"/>
      <c r="C43" s="86"/>
      <c r="D43" s="53"/>
      <c r="E43" s="54"/>
      <c r="F43" s="19">
        <f>IF(E43="",0,(($E$8/(E43+(IF($E$8&gt;400,0,IF($E$8&lt;=300,0.24,0.14))))-Stammdaten!$D$5)/Stammdaten!$E$5))</f>
        <v>0</v>
      </c>
      <c r="G43" s="54"/>
      <c r="H43" s="19">
        <f>IF(G43="",0,(($G$8/(G43+(IF($G$8&gt;400,0,IF($G$8&lt;=300,0.24,0.14))))-Stammdaten!$D$6)/Stammdaten!$E$6))</f>
        <v>0</v>
      </c>
      <c r="I43" s="158"/>
      <c r="J43" s="19">
        <f>IF(I43="",0,(($I$8/(I43+(IF($I$8&gt;400,0,IF($I$8&lt;=300,0.24,0.14))))-Stammdaten!$D$7)/Stammdaten!$E$7))</f>
        <v>0</v>
      </c>
      <c r="K43" s="158"/>
      <c r="L43" s="77">
        <f>IF(K43="",0,(($K$8/(K43)-Stammdaten!$D$10)/Stammdaten!$E$10))</f>
        <v>0</v>
      </c>
      <c r="M43" s="55"/>
      <c r="N43" s="56"/>
      <c r="O43" s="54"/>
      <c r="P43" s="19">
        <f>IF(O43="",0,((200/O43)-Stammdaten!$D$21)/Stammdaten!$E$21)</f>
        <v>0</v>
      </c>
      <c r="Q43" s="54"/>
      <c r="R43" s="19">
        <f>IF(Q43="",0,((300/Q43)-Stammdaten!$D$22)/Stammdaten!$E$22)</f>
        <v>0</v>
      </c>
      <c r="S43" s="158"/>
      <c r="T43" s="19">
        <f>IF(S43="",0,((400/S43)-Stammdaten!$D$23)/Stammdaten!$E$23)</f>
        <v>0</v>
      </c>
      <c r="U43" s="158"/>
      <c r="V43" s="19">
        <f>IF(U43="",0,(SQRT(U43)-Stammdaten!$D$25)/Stammdaten!$E$25)</f>
        <v>0</v>
      </c>
      <c r="W43" s="158"/>
      <c r="X43" s="19">
        <f>IF(W43="",0,(SQRT(W43)-Stammdaten!$D$27)/Stammdaten!$E$27)</f>
        <v>0</v>
      </c>
      <c r="Y43" s="158"/>
      <c r="Z43" s="19">
        <f>IF(Y43="",0,(SQRT(Y43)-Stammdaten!$D$29)/Stammdaten!$E$29)</f>
        <v>0</v>
      </c>
      <c r="AA43" s="158"/>
      <c r="AB43" s="19">
        <f>IF(AA43="",0,(SQRT(AA43)-Stammdaten!$D$32)/Stammdaten!$E$32)</f>
        <v>0</v>
      </c>
      <c r="AC43" s="54"/>
      <c r="AD43" s="19">
        <f>IF(AC43="",0,(SQRT(AC43)-Stammdaten!$D$33)/Stammdaten!$E$33)</f>
        <v>0</v>
      </c>
      <c r="AE43" s="54"/>
      <c r="AF43" s="19">
        <f>IF(AE43="",0,(SQRT(AE43)-Stammdaten!$D$34)/Stammdaten!$E$34)</f>
        <v>0</v>
      </c>
    </row>
    <row r="44" spans="1:32" x14ac:dyDescent="0.25">
      <c r="A44" s="51"/>
      <c r="B44" s="52"/>
      <c r="C44" s="86"/>
      <c r="D44" s="53"/>
      <c r="E44" s="54"/>
      <c r="F44" s="19">
        <f>IF(E44="",0,(($E$8/(E44+(IF($E$8&gt;400,0,IF($E$8&lt;=300,0.24,0.14))))-Stammdaten!$D$5)/Stammdaten!$E$5))</f>
        <v>0</v>
      </c>
      <c r="G44" s="54"/>
      <c r="H44" s="19">
        <f>IF(G44="",0,(($G$8/(G44+(IF($G$8&gt;400,0,IF($G$8&lt;=300,0.24,0.14))))-Stammdaten!$D$6)/Stammdaten!$E$6))</f>
        <v>0</v>
      </c>
      <c r="I44" s="158"/>
      <c r="J44" s="19">
        <f>IF(I44="",0,(($I$8/(I44+(IF($I$8&gt;400,0,IF($I$8&lt;=300,0.24,0.14))))-Stammdaten!$D$7)/Stammdaten!$E$7))</f>
        <v>0</v>
      </c>
      <c r="K44" s="158"/>
      <c r="L44" s="77">
        <f>IF(K44="",0,(($K$8/(K44)-Stammdaten!$D$10)/Stammdaten!$E$10))</f>
        <v>0</v>
      </c>
      <c r="M44" s="55"/>
      <c r="N44" s="56"/>
      <c r="O44" s="54"/>
      <c r="P44" s="19">
        <f>IF(O44="",0,((200/O44)-Stammdaten!$D$21)/Stammdaten!$E$21)</f>
        <v>0</v>
      </c>
      <c r="Q44" s="54"/>
      <c r="R44" s="19">
        <f>IF(Q44="",0,((300/Q44)-Stammdaten!$D$22)/Stammdaten!$E$22)</f>
        <v>0</v>
      </c>
      <c r="S44" s="158"/>
      <c r="T44" s="19">
        <f>IF(S44="",0,((400/S44)-Stammdaten!$D$23)/Stammdaten!$E$23)</f>
        <v>0</v>
      </c>
      <c r="U44" s="158"/>
      <c r="V44" s="19">
        <f>IF(U44="",0,(SQRT(U44)-Stammdaten!$D$25)/Stammdaten!$E$25)</f>
        <v>0</v>
      </c>
      <c r="W44" s="158"/>
      <c r="X44" s="19">
        <f>IF(W44="",0,(SQRT(W44)-Stammdaten!$D$27)/Stammdaten!$E$27)</f>
        <v>0</v>
      </c>
      <c r="Y44" s="158"/>
      <c r="Z44" s="19">
        <f>IF(Y44="",0,(SQRT(Y44)-Stammdaten!$D$29)/Stammdaten!$E$29)</f>
        <v>0</v>
      </c>
      <c r="AA44" s="158"/>
      <c r="AB44" s="19">
        <f>IF(AA44="",0,(SQRT(AA44)-Stammdaten!$D$32)/Stammdaten!$E$32)</f>
        <v>0</v>
      </c>
      <c r="AC44" s="54"/>
      <c r="AD44" s="19">
        <f>IF(AC44="",0,(SQRT(AC44)-Stammdaten!$D$33)/Stammdaten!$E$33)</f>
        <v>0</v>
      </c>
      <c r="AE44" s="54"/>
      <c r="AF44" s="19">
        <f>IF(AE44="",0,(SQRT(AE44)-Stammdaten!$D$34)/Stammdaten!$E$34)</f>
        <v>0</v>
      </c>
    </row>
    <row r="45" spans="1:32" x14ac:dyDescent="0.25">
      <c r="A45" s="51"/>
      <c r="B45" s="52"/>
      <c r="C45" s="86"/>
      <c r="D45" s="53"/>
      <c r="E45" s="54"/>
      <c r="F45" s="19">
        <f>IF(E45="",0,(($E$8/(E45+(IF($E$8&gt;400,0,IF($E$8&lt;=300,0.24,0.14))))-Stammdaten!$D$5)/Stammdaten!$E$5))</f>
        <v>0</v>
      </c>
      <c r="G45" s="54"/>
      <c r="H45" s="19">
        <f>IF(G45="",0,(($G$8/(G45+(IF($G$8&gt;400,0,IF($G$8&lt;=300,0.24,0.14))))-Stammdaten!$D$6)/Stammdaten!$E$6))</f>
        <v>0</v>
      </c>
      <c r="I45" s="158"/>
      <c r="J45" s="19">
        <f>IF(I45="",0,(($I$8/(I45+(IF($I$8&gt;400,0,IF($I$8&lt;=300,0.24,0.14))))-Stammdaten!$D$7)/Stammdaten!$E$7))</f>
        <v>0</v>
      </c>
      <c r="K45" s="158"/>
      <c r="L45" s="77">
        <f>IF(K45="",0,(($K$8/(K45)-Stammdaten!$D$10)/Stammdaten!$E$10))</f>
        <v>0</v>
      </c>
      <c r="M45" s="55"/>
      <c r="N45" s="56"/>
      <c r="O45" s="54"/>
      <c r="P45" s="19">
        <f>IF(O45="",0,((200/O45)-Stammdaten!$D$21)/Stammdaten!$E$21)</f>
        <v>0</v>
      </c>
      <c r="Q45" s="54"/>
      <c r="R45" s="19">
        <f>IF(Q45="",0,((300/Q45)-Stammdaten!$D$22)/Stammdaten!$E$22)</f>
        <v>0</v>
      </c>
      <c r="S45" s="158"/>
      <c r="T45" s="19">
        <f>IF(S45="",0,((400/S45)-Stammdaten!$D$23)/Stammdaten!$E$23)</f>
        <v>0</v>
      </c>
      <c r="U45" s="158"/>
      <c r="V45" s="19">
        <f>IF(U45="",0,(SQRT(U45)-Stammdaten!$D$25)/Stammdaten!$E$25)</f>
        <v>0</v>
      </c>
      <c r="W45" s="158"/>
      <c r="X45" s="19">
        <f>IF(W45="",0,(SQRT(W45)-Stammdaten!$D$27)/Stammdaten!$E$27)</f>
        <v>0</v>
      </c>
      <c r="Y45" s="158"/>
      <c r="Z45" s="19">
        <f>IF(Y45="",0,(SQRT(Y45)-Stammdaten!$D$29)/Stammdaten!$E$29)</f>
        <v>0</v>
      </c>
      <c r="AA45" s="158"/>
      <c r="AB45" s="19">
        <f>IF(AA45="",0,(SQRT(AA45)-Stammdaten!$D$32)/Stammdaten!$E$32)</f>
        <v>0</v>
      </c>
      <c r="AC45" s="54"/>
      <c r="AD45" s="19">
        <f>IF(AC45="",0,(SQRT(AC45)-Stammdaten!$D$33)/Stammdaten!$E$33)</f>
        <v>0</v>
      </c>
      <c r="AE45" s="54"/>
      <c r="AF45" s="19">
        <f>IF(AE45="",0,(SQRT(AE45)-Stammdaten!$D$34)/Stammdaten!$E$34)</f>
        <v>0</v>
      </c>
    </row>
    <row r="46" spans="1:32" x14ac:dyDescent="0.25">
      <c r="A46" s="51"/>
      <c r="B46" s="52"/>
      <c r="C46" s="86"/>
      <c r="D46" s="53"/>
      <c r="E46" s="54"/>
      <c r="F46" s="19">
        <f>IF(E46="",0,(($E$8/(E46+(IF($E$8&gt;400,0,IF($E$8&lt;=300,0.24,0.14))))-Stammdaten!$D$5)/Stammdaten!$E$5))</f>
        <v>0</v>
      </c>
      <c r="G46" s="54"/>
      <c r="H46" s="19">
        <f>IF(G46="",0,(($G$8/(G46+(IF($G$8&gt;400,0,IF($G$8&lt;=300,0.24,0.14))))-Stammdaten!$D$6)/Stammdaten!$E$6))</f>
        <v>0</v>
      </c>
      <c r="I46" s="158"/>
      <c r="J46" s="19">
        <f>IF(I46="",0,(($I$8/(I46+(IF($I$8&gt;400,0,IF($I$8&lt;=300,0.24,0.14))))-Stammdaten!$D$7)/Stammdaten!$E$7))</f>
        <v>0</v>
      </c>
      <c r="K46" s="158"/>
      <c r="L46" s="77">
        <f>IF(K46="",0,(($K$8/(K46)-Stammdaten!$D$10)/Stammdaten!$E$10))</f>
        <v>0</v>
      </c>
      <c r="M46" s="55"/>
      <c r="N46" s="56"/>
      <c r="O46" s="54"/>
      <c r="P46" s="19">
        <f>IF(O46="",0,((200/O46)-Stammdaten!$D$21)/Stammdaten!$E$21)</f>
        <v>0</v>
      </c>
      <c r="Q46" s="54"/>
      <c r="R46" s="19">
        <f>IF(Q46="",0,((300/Q46)-Stammdaten!$D$22)/Stammdaten!$E$22)</f>
        <v>0</v>
      </c>
      <c r="S46" s="158"/>
      <c r="T46" s="19">
        <f>IF(S46="",0,((400/S46)-Stammdaten!$D$23)/Stammdaten!$E$23)</f>
        <v>0</v>
      </c>
      <c r="U46" s="158"/>
      <c r="V46" s="19">
        <f>IF(U46="",0,(SQRT(U46)-Stammdaten!$D$25)/Stammdaten!$E$25)</f>
        <v>0</v>
      </c>
      <c r="W46" s="158"/>
      <c r="X46" s="19">
        <f>IF(W46="",0,(SQRT(W46)-Stammdaten!$D$27)/Stammdaten!$E$27)</f>
        <v>0</v>
      </c>
      <c r="Y46" s="158"/>
      <c r="Z46" s="19">
        <f>IF(Y46="",0,(SQRT(Y46)-Stammdaten!$D$29)/Stammdaten!$E$29)</f>
        <v>0</v>
      </c>
      <c r="AA46" s="158"/>
      <c r="AB46" s="19">
        <f>IF(AA46="",0,(SQRT(AA46)-Stammdaten!$D$32)/Stammdaten!$E$32)</f>
        <v>0</v>
      </c>
      <c r="AC46" s="54"/>
      <c r="AD46" s="19">
        <f>IF(AC46="",0,(SQRT(AC46)-Stammdaten!$D$33)/Stammdaten!$E$33)</f>
        <v>0</v>
      </c>
      <c r="AE46" s="54"/>
      <c r="AF46" s="19">
        <f>IF(AE46="",0,(SQRT(AE46)-Stammdaten!$D$34)/Stammdaten!$E$34)</f>
        <v>0</v>
      </c>
    </row>
    <row r="47" spans="1:32" x14ac:dyDescent="0.25">
      <c r="A47" s="51"/>
      <c r="B47" s="52"/>
      <c r="C47" s="86"/>
      <c r="D47" s="53"/>
      <c r="E47" s="54"/>
      <c r="F47" s="19">
        <f>IF(E47="",0,(($E$8/(E47+(IF($E$8&gt;400,0,IF($E$8&lt;=300,0.24,0.14))))-Stammdaten!$D$5)/Stammdaten!$E$5))</f>
        <v>0</v>
      </c>
      <c r="G47" s="54"/>
      <c r="H47" s="19">
        <f>IF(G47="",0,(($G$8/(G47+(IF($G$8&gt;400,0,IF($G$8&lt;=300,0.24,0.14))))-Stammdaten!$D$6)/Stammdaten!$E$6))</f>
        <v>0</v>
      </c>
      <c r="I47" s="158"/>
      <c r="J47" s="19">
        <f>IF(I47="",0,(($I$8/(I47+(IF($I$8&gt;400,0,IF($I$8&lt;=300,0.24,0.14))))-Stammdaten!$D$7)/Stammdaten!$E$7))</f>
        <v>0</v>
      </c>
      <c r="K47" s="158"/>
      <c r="L47" s="77">
        <f>IF(K47="",0,(($K$8/(K47)-Stammdaten!$D$10)/Stammdaten!$E$10))</f>
        <v>0</v>
      </c>
      <c r="M47" s="55"/>
      <c r="N47" s="56"/>
      <c r="O47" s="54"/>
      <c r="P47" s="19">
        <f>IF(O47="",0,((200/O47)-Stammdaten!$D$21)/Stammdaten!$E$21)</f>
        <v>0</v>
      </c>
      <c r="Q47" s="54"/>
      <c r="R47" s="19">
        <f>IF(Q47="",0,((300/Q47)-Stammdaten!$D$22)/Stammdaten!$E$22)</f>
        <v>0</v>
      </c>
      <c r="S47" s="158"/>
      <c r="T47" s="19">
        <f>IF(S47="",0,((400/S47)-Stammdaten!$D$23)/Stammdaten!$E$23)</f>
        <v>0</v>
      </c>
      <c r="U47" s="158"/>
      <c r="V47" s="19">
        <f>IF(U47="",0,(SQRT(U47)-Stammdaten!$D$25)/Stammdaten!$E$25)</f>
        <v>0</v>
      </c>
      <c r="W47" s="158"/>
      <c r="X47" s="19">
        <f>IF(W47="",0,(SQRT(W47)-Stammdaten!$D$27)/Stammdaten!$E$27)</f>
        <v>0</v>
      </c>
      <c r="Y47" s="158"/>
      <c r="Z47" s="19">
        <f>IF(Y47="",0,(SQRT(Y47)-Stammdaten!$D$29)/Stammdaten!$E$29)</f>
        <v>0</v>
      </c>
      <c r="AA47" s="158"/>
      <c r="AB47" s="19">
        <f>IF(AA47="",0,(SQRT(AA47)-Stammdaten!$D$32)/Stammdaten!$E$32)</f>
        <v>0</v>
      </c>
      <c r="AC47" s="54"/>
      <c r="AD47" s="19">
        <f>IF(AC47="",0,(SQRT(AC47)-Stammdaten!$D$33)/Stammdaten!$E$33)</f>
        <v>0</v>
      </c>
      <c r="AE47" s="54"/>
      <c r="AF47" s="19">
        <f>IF(AE47="",0,(SQRT(AE47)-Stammdaten!$D$34)/Stammdaten!$E$34)</f>
        <v>0</v>
      </c>
    </row>
    <row r="48" spans="1:32" x14ac:dyDescent="0.25">
      <c r="A48" s="51"/>
      <c r="B48" s="52"/>
      <c r="C48" s="86"/>
      <c r="D48" s="53"/>
      <c r="E48" s="54"/>
      <c r="F48" s="19">
        <f>IF(E48="",0,(($E$8/(E48+(IF($E$8&gt;400,0,IF($E$8&lt;=300,0.24,0.14))))-Stammdaten!$D$5)/Stammdaten!$E$5))</f>
        <v>0</v>
      </c>
      <c r="G48" s="54"/>
      <c r="H48" s="19">
        <f>IF(G48="",0,(($G$8/(G48+(IF($G$8&gt;400,0,IF($G$8&lt;=300,0.24,0.14))))-Stammdaten!$D$6)/Stammdaten!$E$6))</f>
        <v>0</v>
      </c>
      <c r="I48" s="158"/>
      <c r="J48" s="19">
        <f>IF(I48="",0,(($I$8/(I48+(IF($I$8&gt;400,0,IF($I$8&lt;=300,0.24,0.14))))-Stammdaten!$D$7)/Stammdaten!$E$7))</f>
        <v>0</v>
      </c>
      <c r="K48" s="158"/>
      <c r="L48" s="77">
        <f>IF(K48="",0,(($K$8/(K48)-Stammdaten!$D$10)/Stammdaten!$E$10))</f>
        <v>0</v>
      </c>
      <c r="M48" s="55"/>
      <c r="N48" s="56"/>
      <c r="O48" s="54"/>
      <c r="P48" s="19">
        <f>IF(O48="",0,((200/O48)-Stammdaten!$D$21)/Stammdaten!$E$21)</f>
        <v>0</v>
      </c>
      <c r="Q48" s="54"/>
      <c r="R48" s="19">
        <f>IF(Q48="",0,((300/Q48)-Stammdaten!$D$22)/Stammdaten!$E$22)</f>
        <v>0</v>
      </c>
      <c r="S48" s="158"/>
      <c r="T48" s="19">
        <f>IF(S48="",0,((400/S48)-Stammdaten!$D$23)/Stammdaten!$E$23)</f>
        <v>0</v>
      </c>
      <c r="U48" s="158"/>
      <c r="V48" s="19">
        <f>IF(U48="",0,(SQRT(U48)-Stammdaten!$D$25)/Stammdaten!$E$25)</f>
        <v>0</v>
      </c>
      <c r="W48" s="158"/>
      <c r="X48" s="19">
        <f>IF(W48="",0,(SQRT(W48)-Stammdaten!$D$27)/Stammdaten!$E$27)</f>
        <v>0</v>
      </c>
      <c r="Y48" s="158"/>
      <c r="Z48" s="19">
        <f>IF(Y48="",0,(SQRT(Y48)-Stammdaten!$D$29)/Stammdaten!$E$29)</f>
        <v>0</v>
      </c>
      <c r="AA48" s="158"/>
      <c r="AB48" s="19">
        <f>IF(AA48="",0,(SQRT(AA48)-Stammdaten!$D$32)/Stammdaten!$E$32)</f>
        <v>0</v>
      </c>
      <c r="AC48" s="54"/>
      <c r="AD48" s="19">
        <f>IF(AC48="",0,(SQRT(AC48)-Stammdaten!$D$33)/Stammdaten!$E$33)</f>
        <v>0</v>
      </c>
      <c r="AE48" s="54"/>
      <c r="AF48" s="19">
        <f>IF(AE48="",0,(SQRT(AE48)-Stammdaten!$D$34)/Stammdaten!$E$34)</f>
        <v>0</v>
      </c>
    </row>
    <row r="49" spans="1:32" x14ac:dyDescent="0.25">
      <c r="A49" s="51"/>
      <c r="B49" s="52"/>
      <c r="C49" s="86"/>
      <c r="D49" s="53"/>
      <c r="E49" s="54"/>
      <c r="F49" s="19">
        <f>IF(E49="",0,(($E$8/(E49+(IF($E$8&gt;400,0,IF($E$8&lt;=300,0.24,0.14))))-Stammdaten!$D$5)/Stammdaten!$E$5))</f>
        <v>0</v>
      </c>
      <c r="G49" s="54"/>
      <c r="H49" s="19">
        <f>IF(G49="",0,(($G$8/(G49+(IF($G$8&gt;400,0,IF($G$8&lt;=300,0.24,0.14))))-Stammdaten!$D$6)/Stammdaten!$E$6))</f>
        <v>0</v>
      </c>
      <c r="I49" s="158"/>
      <c r="J49" s="19">
        <f>IF(I49="",0,(($I$8/(I49+(IF($I$8&gt;400,0,IF($I$8&lt;=300,0.24,0.14))))-Stammdaten!$D$7)/Stammdaten!$E$7))</f>
        <v>0</v>
      </c>
      <c r="K49" s="158"/>
      <c r="L49" s="77">
        <f>IF(K49="",0,(($K$8/(K49)-Stammdaten!$D$10)/Stammdaten!$E$10))</f>
        <v>0</v>
      </c>
      <c r="M49" s="55"/>
      <c r="N49" s="56"/>
      <c r="O49" s="54"/>
      <c r="P49" s="19">
        <f>IF(O49="",0,((200/O49)-Stammdaten!$D$21)/Stammdaten!$E$21)</f>
        <v>0</v>
      </c>
      <c r="Q49" s="54"/>
      <c r="R49" s="19">
        <f>IF(Q49="",0,((300/Q49)-Stammdaten!$D$22)/Stammdaten!$E$22)</f>
        <v>0</v>
      </c>
      <c r="S49" s="158"/>
      <c r="T49" s="19">
        <f>IF(S49="",0,((400/S49)-Stammdaten!$D$23)/Stammdaten!$E$23)</f>
        <v>0</v>
      </c>
      <c r="U49" s="158"/>
      <c r="V49" s="19">
        <f>IF(U49="",0,(SQRT(U49)-Stammdaten!$D$25)/Stammdaten!$E$25)</f>
        <v>0</v>
      </c>
      <c r="W49" s="158"/>
      <c r="X49" s="19">
        <f>IF(W49="",0,(SQRT(W49)-Stammdaten!$D$27)/Stammdaten!$E$27)</f>
        <v>0</v>
      </c>
      <c r="Y49" s="158"/>
      <c r="Z49" s="19">
        <f>IF(Y49="",0,(SQRT(Y49)-Stammdaten!$D$29)/Stammdaten!$E$29)</f>
        <v>0</v>
      </c>
      <c r="AA49" s="158"/>
      <c r="AB49" s="19">
        <f>IF(AA49="",0,(SQRT(AA49)-Stammdaten!$D$32)/Stammdaten!$E$32)</f>
        <v>0</v>
      </c>
      <c r="AC49" s="54"/>
      <c r="AD49" s="19">
        <f>IF(AC49="",0,(SQRT(AC49)-Stammdaten!$D$33)/Stammdaten!$E$33)</f>
        <v>0</v>
      </c>
      <c r="AE49" s="54"/>
      <c r="AF49" s="19">
        <f>IF(AE49="",0,(SQRT(AE49)-Stammdaten!$D$34)/Stammdaten!$E$34)</f>
        <v>0</v>
      </c>
    </row>
    <row r="50" spans="1:32" x14ac:dyDescent="0.25">
      <c r="A50" s="51"/>
      <c r="B50" s="52"/>
      <c r="C50" s="86"/>
      <c r="D50" s="53"/>
      <c r="E50" s="54"/>
      <c r="F50" s="19">
        <f>IF(E50="",0,(($E$8/(E50+(IF($E$8&gt;400,0,IF($E$8&lt;=300,0.24,0.14))))-Stammdaten!$D$5)/Stammdaten!$E$5))</f>
        <v>0</v>
      </c>
      <c r="G50" s="54"/>
      <c r="H50" s="19">
        <f>IF(G50="",0,(($G$8/(G50+(IF($G$8&gt;400,0,IF($G$8&lt;=300,0.24,0.14))))-Stammdaten!$D$6)/Stammdaten!$E$6))</f>
        <v>0</v>
      </c>
      <c r="I50" s="158"/>
      <c r="J50" s="19">
        <f>IF(I50="",0,(($I$8/(I50+(IF($I$8&gt;400,0,IF($I$8&lt;=300,0.24,0.14))))-Stammdaten!$D$7)/Stammdaten!$E$7))</f>
        <v>0</v>
      </c>
      <c r="K50" s="158"/>
      <c r="L50" s="77">
        <f>IF(K50="",0,(($K$8/(K50)-Stammdaten!$D$10)/Stammdaten!$E$10))</f>
        <v>0</v>
      </c>
      <c r="M50" s="55"/>
      <c r="N50" s="56"/>
      <c r="O50" s="54"/>
      <c r="P50" s="19">
        <f>IF(O50="",0,((200/O50)-Stammdaten!$D$21)/Stammdaten!$E$21)</f>
        <v>0</v>
      </c>
      <c r="Q50" s="54"/>
      <c r="R50" s="19">
        <f>IF(Q50="",0,((300/Q50)-Stammdaten!$D$22)/Stammdaten!$E$22)</f>
        <v>0</v>
      </c>
      <c r="S50" s="158"/>
      <c r="T50" s="19">
        <f>IF(S50="",0,((400/S50)-Stammdaten!$D$23)/Stammdaten!$E$23)</f>
        <v>0</v>
      </c>
      <c r="U50" s="158"/>
      <c r="V50" s="19">
        <f>IF(U50="",0,(SQRT(U50)-Stammdaten!$D$25)/Stammdaten!$E$25)</f>
        <v>0</v>
      </c>
      <c r="W50" s="158"/>
      <c r="X50" s="19">
        <f>IF(W50="",0,(SQRT(W50)-Stammdaten!$D$27)/Stammdaten!$E$27)</f>
        <v>0</v>
      </c>
      <c r="Y50" s="158"/>
      <c r="Z50" s="19">
        <f>IF(Y50="",0,(SQRT(Y50)-Stammdaten!$D$29)/Stammdaten!$E$29)</f>
        <v>0</v>
      </c>
      <c r="AA50" s="158"/>
      <c r="AB50" s="19">
        <f>IF(AA50="",0,(SQRT(AA50)-Stammdaten!$D$32)/Stammdaten!$E$32)</f>
        <v>0</v>
      </c>
      <c r="AC50" s="54"/>
      <c r="AD50" s="19">
        <f>IF(AC50="",0,(SQRT(AC50)-Stammdaten!$D$33)/Stammdaten!$E$33)</f>
        <v>0</v>
      </c>
      <c r="AE50" s="54"/>
      <c r="AF50" s="19">
        <f>IF(AE50="",0,(SQRT(AE50)-Stammdaten!$D$34)/Stammdaten!$E$34)</f>
        <v>0</v>
      </c>
    </row>
    <row r="51" spans="1:32" x14ac:dyDescent="0.25">
      <c r="A51" s="51"/>
      <c r="B51" s="52"/>
      <c r="C51" s="86"/>
      <c r="D51" s="53"/>
      <c r="E51" s="54"/>
      <c r="F51" s="19">
        <f>IF(E51="",0,(($E$8/(E51+(IF($E$8&gt;400,0,IF($E$8&lt;=300,0.24,0.14))))-Stammdaten!$D$5)/Stammdaten!$E$5))</f>
        <v>0</v>
      </c>
      <c r="G51" s="54"/>
      <c r="H51" s="19">
        <f>IF(G51="",0,(($G$8/(G51+(IF($G$8&gt;400,0,IF($G$8&lt;=300,0.24,0.14))))-Stammdaten!$D$6)/Stammdaten!$E$6))</f>
        <v>0</v>
      </c>
      <c r="I51" s="158"/>
      <c r="J51" s="19">
        <f>IF(I51="",0,(($I$8/(I51+(IF($I$8&gt;400,0,IF($I$8&lt;=300,0.24,0.14))))-Stammdaten!$D$7)/Stammdaten!$E$7))</f>
        <v>0</v>
      </c>
      <c r="K51" s="158"/>
      <c r="L51" s="77">
        <f>IF(K51="",0,(($K$8/(K51)-Stammdaten!$D$10)/Stammdaten!$E$10))</f>
        <v>0</v>
      </c>
      <c r="M51" s="55"/>
      <c r="N51" s="56"/>
      <c r="O51" s="54"/>
      <c r="P51" s="19">
        <f>IF(O51="",0,((200/O51)-Stammdaten!$D$21)/Stammdaten!$E$21)</f>
        <v>0</v>
      </c>
      <c r="Q51" s="54"/>
      <c r="R51" s="19">
        <f>IF(Q51="",0,((300/Q51)-Stammdaten!$D$22)/Stammdaten!$E$22)</f>
        <v>0</v>
      </c>
      <c r="S51" s="158"/>
      <c r="T51" s="19">
        <f>IF(S51="",0,((400/S51)-Stammdaten!$D$23)/Stammdaten!$E$23)</f>
        <v>0</v>
      </c>
      <c r="U51" s="158"/>
      <c r="V51" s="19">
        <f>IF(U51="",0,(SQRT(U51)-Stammdaten!$D$25)/Stammdaten!$E$25)</f>
        <v>0</v>
      </c>
      <c r="W51" s="158"/>
      <c r="X51" s="19">
        <f>IF(W51="",0,(SQRT(W51)-Stammdaten!$D$27)/Stammdaten!$E$27)</f>
        <v>0</v>
      </c>
      <c r="Y51" s="158"/>
      <c r="Z51" s="19">
        <f>IF(Y51="",0,(SQRT(Y51)-Stammdaten!$D$29)/Stammdaten!$E$29)</f>
        <v>0</v>
      </c>
      <c r="AA51" s="158"/>
      <c r="AB51" s="19">
        <f>IF(AA51="",0,(SQRT(AA51)-Stammdaten!$D$32)/Stammdaten!$E$32)</f>
        <v>0</v>
      </c>
      <c r="AC51" s="54"/>
      <c r="AD51" s="19">
        <f>IF(AC51="",0,(SQRT(AC51)-Stammdaten!$D$33)/Stammdaten!$E$33)</f>
        <v>0</v>
      </c>
      <c r="AE51" s="54"/>
      <c r="AF51" s="19">
        <f>IF(AE51="",0,(SQRT(AE51)-Stammdaten!$D$34)/Stammdaten!$E$34)</f>
        <v>0</v>
      </c>
    </row>
    <row r="52" spans="1:32" x14ac:dyDescent="0.25">
      <c r="A52" s="51"/>
      <c r="B52" s="52"/>
      <c r="C52" s="86"/>
      <c r="D52" s="53"/>
      <c r="E52" s="54"/>
      <c r="F52" s="19">
        <f>IF(E52="",0,(($E$8/(E52+(IF($E$8&gt;400,0,IF($E$8&lt;=300,0.24,0.14))))-Stammdaten!$D$5)/Stammdaten!$E$5))</f>
        <v>0</v>
      </c>
      <c r="G52" s="54"/>
      <c r="H52" s="19">
        <f>IF(G52="",0,(($G$8/(G52+(IF($G$8&gt;400,0,IF($G$8&lt;=300,0.24,0.14))))-Stammdaten!$D$6)/Stammdaten!$E$6))</f>
        <v>0</v>
      </c>
      <c r="I52" s="158"/>
      <c r="J52" s="19">
        <f>IF(I52="",0,(($I$8/(I52+(IF($I$8&gt;400,0,IF($I$8&lt;=300,0.24,0.14))))-Stammdaten!$D$7)/Stammdaten!$E$7))</f>
        <v>0</v>
      </c>
      <c r="K52" s="158"/>
      <c r="L52" s="77">
        <f>IF(K52="",0,(($K$8/(K52)-Stammdaten!$D$10)/Stammdaten!$E$10))</f>
        <v>0</v>
      </c>
      <c r="M52" s="55"/>
      <c r="N52" s="56"/>
      <c r="O52" s="54"/>
      <c r="P52" s="19">
        <f>IF(O52="",0,((200/O52)-Stammdaten!$D$21)/Stammdaten!$E$21)</f>
        <v>0</v>
      </c>
      <c r="Q52" s="54"/>
      <c r="R52" s="19">
        <f>IF(Q52="",0,((300/Q52)-Stammdaten!$D$22)/Stammdaten!$E$22)</f>
        <v>0</v>
      </c>
      <c r="S52" s="158"/>
      <c r="T52" s="19">
        <f>IF(S52="",0,((400/S52)-Stammdaten!$D$23)/Stammdaten!$E$23)</f>
        <v>0</v>
      </c>
      <c r="U52" s="158"/>
      <c r="V52" s="19">
        <f>IF(U52="",0,(SQRT(U52)-Stammdaten!$D$25)/Stammdaten!$E$25)</f>
        <v>0</v>
      </c>
      <c r="W52" s="158"/>
      <c r="X52" s="19">
        <f>IF(W52="",0,(SQRT(W52)-Stammdaten!$D$27)/Stammdaten!$E$27)</f>
        <v>0</v>
      </c>
      <c r="Y52" s="158"/>
      <c r="Z52" s="19">
        <f>IF(Y52="",0,(SQRT(Y52)-Stammdaten!$D$29)/Stammdaten!$E$29)</f>
        <v>0</v>
      </c>
      <c r="AA52" s="158"/>
      <c r="AB52" s="19">
        <f>IF(AA52="",0,(SQRT(AA52)-Stammdaten!$D$32)/Stammdaten!$E$32)</f>
        <v>0</v>
      </c>
      <c r="AC52" s="54"/>
      <c r="AD52" s="19">
        <f>IF(AC52="",0,(SQRT(AC52)-Stammdaten!$D$33)/Stammdaten!$E$33)</f>
        <v>0</v>
      </c>
      <c r="AE52" s="54"/>
      <c r="AF52" s="19">
        <f>IF(AE52="",0,(SQRT(AE52)-Stammdaten!$D$34)/Stammdaten!$E$34)</f>
        <v>0</v>
      </c>
    </row>
    <row r="53" spans="1:32" x14ac:dyDescent="0.25">
      <c r="A53" s="51"/>
      <c r="B53" s="52"/>
      <c r="C53" s="86"/>
      <c r="D53" s="53"/>
      <c r="E53" s="54"/>
      <c r="F53" s="19">
        <f>IF(E53="",0,(($E$8/(E53+(IF($E$8&gt;400,0,IF($E$8&lt;=300,0.24,0.14))))-Stammdaten!$D$5)/Stammdaten!$E$5))</f>
        <v>0</v>
      </c>
      <c r="G53" s="54"/>
      <c r="H53" s="19">
        <f>IF(G53="",0,(($G$8/(G53+(IF($G$8&gt;400,0,IF($G$8&lt;=300,0.24,0.14))))-Stammdaten!$D$6)/Stammdaten!$E$6))</f>
        <v>0</v>
      </c>
      <c r="I53" s="158"/>
      <c r="J53" s="19">
        <f>IF(I53="",0,(($I$8/(I53+(IF($I$8&gt;400,0,IF($I$8&lt;=300,0.24,0.14))))-Stammdaten!$D$7)/Stammdaten!$E$7))</f>
        <v>0</v>
      </c>
      <c r="K53" s="158"/>
      <c r="L53" s="77">
        <f>IF(K53="",0,(($K$8/(K53)-Stammdaten!$D$10)/Stammdaten!$E$10))</f>
        <v>0</v>
      </c>
      <c r="M53" s="55"/>
      <c r="N53" s="56"/>
      <c r="O53" s="54"/>
      <c r="P53" s="19">
        <f>IF(O53="",0,((200/O53)-Stammdaten!$D$21)/Stammdaten!$E$21)</f>
        <v>0</v>
      </c>
      <c r="Q53" s="54"/>
      <c r="R53" s="19">
        <f>IF(Q53="",0,((300/Q53)-Stammdaten!$D$22)/Stammdaten!$E$22)</f>
        <v>0</v>
      </c>
      <c r="S53" s="158"/>
      <c r="T53" s="19">
        <f>IF(S53="",0,((400/S53)-Stammdaten!$D$23)/Stammdaten!$E$23)</f>
        <v>0</v>
      </c>
      <c r="U53" s="158"/>
      <c r="V53" s="19">
        <f>IF(U53="",0,(SQRT(U53)-Stammdaten!$D$25)/Stammdaten!$E$25)</f>
        <v>0</v>
      </c>
      <c r="W53" s="158"/>
      <c r="X53" s="19">
        <f>IF(W53="",0,(SQRT(W53)-Stammdaten!$D$27)/Stammdaten!$E$27)</f>
        <v>0</v>
      </c>
      <c r="Y53" s="158"/>
      <c r="Z53" s="19">
        <f>IF(Y53="",0,(SQRT(Y53)-Stammdaten!$D$29)/Stammdaten!$E$29)</f>
        <v>0</v>
      </c>
      <c r="AA53" s="158"/>
      <c r="AB53" s="19">
        <f>IF(AA53="",0,(SQRT(AA53)-Stammdaten!$D$32)/Stammdaten!$E$32)</f>
        <v>0</v>
      </c>
      <c r="AC53" s="54"/>
      <c r="AD53" s="19">
        <f>IF(AC53="",0,(SQRT(AC53)-Stammdaten!$D$33)/Stammdaten!$E$33)</f>
        <v>0</v>
      </c>
      <c r="AE53" s="54"/>
      <c r="AF53" s="19">
        <f>IF(AE53="",0,(SQRT(AE53)-Stammdaten!$D$34)/Stammdaten!$E$34)</f>
        <v>0</v>
      </c>
    </row>
    <row r="54" spans="1:32" x14ac:dyDescent="0.25">
      <c r="A54" s="51"/>
      <c r="B54" s="52"/>
      <c r="C54" s="86"/>
      <c r="D54" s="53"/>
      <c r="E54" s="54"/>
      <c r="F54" s="19">
        <f>IF(E54="",0,(($E$8/(E54+(IF($E$8&gt;400,0,IF($E$8&lt;=300,0.24,0.14))))-Stammdaten!$D$5)/Stammdaten!$E$5))</f>
        <v>0</v>
      </c>
      <c r="G54" s="54"/>
      <c r="H54" s="19">
        <f>IF(G54="",0,(($G$8/(G54+(IF($G$8&gt;400,0,IF($G$8&lt;=300,0.24,0.14))))-Stammdaten!$D$6)/Stammdaten!$E$6))</f>
        <v>0</v>
      </c>
      <c r="I54" s="158"/>
      <c r="J54" s="19">
        <f>IF(I54="",0,(($I$8/(I54+(IF($I$8&gt;400,0,IF($I$8&lt;=300,0.24,0.14))))-Stammdaten!$D$7)/Stammdaten!$E$7))</f>
        <v>0</v>
      </c>
      <c r="K54" s="158"/>
      <c r="L54" s="77">
        <f>IF(K54="",0,(($K$8/(K54)-Stammdaten!$D$10)/Stammdaten!$E$10))</f>
        <v>0</v>
      </c>
      <c r="M54" s="55"/>
      <c r="N54" s="56"/>
      <c r="O54" s="54"/>
      <c r="P54" s="19">
        <f>IF(O54="",0,((200/O54)-Stammdaten!$D$21)/Stammdaten!$E$21)</f>
        <v>0</v>
      </c>
      <c r="Q54" s="54"/>
      <c r="R54" s="19">
        <f>IF(Q54="",0,((300/Q54)-Stammdaten!$D$22)/Stammdaten!$E$22)</f>
        <v>0</v>
      </c>
      <c r="S54" s="158"/>
      <c r="T54" s="19">
        <f>IF(S54="",0,((400/S54)-Stammdaten!$D$23)/Stammdaten!$E$23)</f>
        <v>0</v>
      </c>
      <c r="U54" s="158"/>
      <c r="V54" s="19">
        <f>IF(U54="",0,(SQRT(U54)-Stammdaten!$D$25)/Stammdaten!$E$25)</f>
        <v>0</v>
      </c>
      <c r="W54" s="158"/>
      <c r="X54" s="19">
        <f>IF(W54="",0,(SQRT(W54)-Stammdaten!$D$27)/Stammdaten!$E$27)</f>
        <v>0</v>
      </c>
      <c r="Y54" s="158"/>
      <c r="Z54" s="19">
        <f>IF(Y54="",0,(SQRT(Y54)-Stammdaten!$D$29)/Stammdaten!$E$29)</f>
        <v>0</v>
      </c>
      <c r="AA54" s="158"/>
      <c r="AB54" s="19">
        <f>IF(AA54="",0,(SQRT(AA54)-Stammdaten!$D$32)/Stammdaten!$E$32)</f>
        <v>0</v>
      </c>
      <c r="AC54" s="54"/>
      <c r="AD54" s="19">
        <f>IF(AC54="",0,(SQRT(AC54)-Stammdaten!$D$33)/Stammdaten!$E$33)</f>
        <v>0</v>
      </c>
      <c r="AE54" s="54"/>
      <c r="AF54" s="19">
        <f>IF(AE54="",0,(SQRT(AE54)-Stammdaten!$D$34)/Stammdaten!$E$34)</f>
        <v>0</v>
      </c>
    </row>
    <row r="55" spans="1:32" x14ac:dyDescent="0.25">
      <c r="A55" s="51"/>
      <c r="B55" s="52"/>
      <c r="C55" s="86"/>
      <c r="D55" s="53"/>
      <c r="E55" s="54"/>
      <c r="F55" s="19">
        <f>IF(E55="",0,(($E$8/(E55+(IF($E$8&gt;400,0,IF($E$8&lt;=300,0.24,0.14))))-Stammdaten!$D$5)/Stammdaten!$E$5))</f>
        <v>0</v>
      </c>
      <c r="G55" s="54"/>
      <c r="H55" s="19">
        <f>IF(G55="",0,(($G$8/(G55+(IF($G$8&gt;400,0,IF($G$8&lt;=300,0.24,0.14))))-Stammdaten!$D$6)/Stammdaten!$E$6))</f>
        <v>0</v>
      </c>
      <c r="I55" s="158"/>
      <c r="J55" s="19">
        <f>IF(I55="",0,(($I$8/(I55+(IF($I$8&gt;400,0,IF($I$8&lt;=300,0.24,0.14))))-Stammdaten!$D$7)/Stammdaten!$E$7))</f>
        <v>0</v>
      </c>
      <c r="K55" s="158"/>
      <c r="L55" s="77">
        <f>IF(K55="",0,(($K$8/(K55)-Stammdaten!$D$10)/Stammdaten!$E$10))</f>
        <v>0</v>
      </c>
      <c r="M55" s="55"/>
      <c r="N55" s="56"/>
      <c r="O55" s="54"/>
      <c r="P55" s="19">
        <f>IF(O55="",0,((200/O55)-Stammdaten!$D$21)/Stammdaten!$E$21)</f>
        <v>0</v>
      </c>
      <c r="Q55" s="54"/>
      <c r="R55" s="19">
        <f>IF(Q55="",0,((300/Q55)-Stammdaten!$D$22)/Stammdaten!$E$22)</f>
        <v>0</v>
      </c>
      <c r="S55" s="158"/>
      <c r="T55" s="19">
        <f>IF(S55="",0,((400/S55)-Stammdaten!$D$23)/Stammdaten!$E$23)</f>
        <v>0</v>
      </c>
      <c r="U55" s="158"/>
      <c r="V55" s="19">
        <f>IF(U55="",0,(SQRT(U55)-Stammdaten!$D$25)/Stammdaten!$E$25)</f>
        <v>0</v>
      </c>
      <c r="W55" s="158"/>
      <c r="X55" s="19">
        <f>IF(W55="",0,(SQRT(W55)-Stammdaten!$D$27)/Stammdaten!$E$27)</f>
        <v>0</v>
      </c>
      <c r="Y55" s="158"/>
      <c r="Z55" s="19">
        <f>IF(Y55="",0,(SQRT(Y55)-Stammdaten!$D$29)/Stammdaten!$E$29)</f>
        <v>0</v>
      </c>
      <c r="AA55" s="158"/>
      <c r="AB55" s="19">
        <f>IF(AA55="",0,(SQRT(AA55)-Stammdaten!$D$32)/Stammdaten!$E$32)</f>
        <v>0</v>
      </c>
      <c r="AC55" s="54"/>
      <c r="AD55" s="19">
        <f>IF(AC55="",0,(SQRT(AC55)-Stammdaten!$D$33)/Stammdaten!$E$33)</f>
        <v>0</v>
      </c>
      <c r="AE55" s="54"/>
      <c r="AF55" s="19">
        <f>IF(AE55="",0,(SQRT(AE55)-Stammdaten!$D$34)/Stammdaten!$E$34)</f>
        <v>0</v>
      </c>
    </row>
    <row r="56" spans="1:32" x14ac:dyDescent="0.25">
      <c r="A56" s="51"/>
      <c r="B56" s="52"/>
      <c r="C56" s="86"/>
      <c r="D56" s="53"/>
      <c r="E56" s="54"/>
      <c r="F56" s="19">
        <f>IF(E56="",0,(($E$8/(E56+(IF($E$8&gt;400,0,IF($E$8&lt;=300,0.24,0.14))))-Stammdaten!$D$5)/Stammdaten!$E$5))</f>
        <v>0</v>
      </c>
      <c r="G56" s="54"/>
      <c r="H56" s="19">
        <f>IF(G56="",0,(($G$8/(G56+(IF($G$8&gt;400,0,IF($G$8&lt;=300,0.24,0.14))))-Stammdaten!$D$6)/Stammdaten!$E$6))</f>
        <v>0</v>
      </c>
      <c r="I56" s="158"/>
      <c r="J56" s="19">
        <f>IF(I56="",0,(($I$8/(I56+(IF($I$8&gt;400,0,IF($I$8&lt;=300,0.24,0.14))))-Stammdaten!$D$7)/Stammdaten!$E$7))</f>
        <v>0</v>
      </c>
      <c r="K56" s="158"/>
      <c r="L56" s="77">
        <f>IF(K56="",0,(($K$8/(K56)-Stammdaten!$D$10)/Stammdaten!$E$10))</f>
        <v>0</v>
      </c>
      <c r="M56" s="55"/>
      <c r="N56" s="56"/>
      <c r="O56" s="54"/>
      <c r="P56" s="19">
        <f>IF(O56="",0,((200/O56)-Stammdaten!$D$21)/Stammdaten!$E$21)</f>
        <v>0</v>
      </c>
      <c r="Q56" s="54"/>
      <c r="R56" s="19">
        <f>IF(Q56="",0,((300/Q56)-Stammdaten!$D$22)/Stammdaten!$E$22)</f>
        <v>0</v>
      </c>
      <c r="S56" s="158"/>
      <c r="T56" s="19">
        <f>IF(S56="",0,((400/S56)-Stammdaten!$D$23)/Stammdaten!$E$23)</f>
        <v>0</v>
      </c>
      <c r="U56" s="158"/>
      <c r="V56" s="19">
        <f>IF(U56="",0,(SQRT(U56)-Stammdaten!$D$25)/Stammdaten!$E$25)</f>
        <v>0</v>
      </c>
      <c r="W56" s="158"/>
      <c r="X56" s="19">
        <f>IF(W56="",0,(SQRT(W56)-Stammdaten!$D$27)/Stammdaten!$E$27)</f>
        <v>0</v>
      </c>
      <c r="Y56" s="158"/>
      <c r="Z56" s="19">
        <f>IF(Y56="",0,(SQRT(Y56)-Stammdaten!$D$29)/Stammdaten!$E$29)</f>
        <v>0</v>
      </c>
      <c r="AA56" s="158"/>
      <c r="AB56" s="19">
        <f>IF(AA56="",0,(SQRT(AA56)-Stammdaten!$D$32)/Stammdaten!$E$32)</f>
        <v>0</v>
      </c>
      <c r="AC56" s="54"/>
      <c r="AD56" s="19">
        <f>IF(AC56="",0,(SQRT(AC56)-Stammdaten!$D$33)/Stammdaten!$E$33)</f>
        <v>0</v>
      </c>
      <c r="AE56" s="54"/>
      <c r="AF56" s="19">
        <f>IF(AE56="",0,(SQRT(AE56)-Stammdaten!$D$34)/Stammdaten!$E$34)</f>
        <v>0</v>
      </c>
    </row>
    <row r="57" spans="1:32" x14ac:dyDescent="0.25">
      <c r="A57" s="51"/>
      <c r="B57" s="52"/>
      <c r="C57" s="86"/>
      <c r="D57" s="53"/>
      <c r="E57" s="54"/>
      <c r="F57" s="19">
        <f>IF(E57="",0,(($E$8/(E57+(IF($E$8&gt;400,0,IF($E$8&lt;=300,0.24,0.14))))-Stammdaten!$D$5)/Stammdaten!$E$5))</f>
        <v>0</v>
      </c>
      <c r="G57" s="54"/>
      <c r="H57" s="19">
        <f>IF(G57="",0,(($G$8/(G57+(IF($G$8&gt;400,0,IF($G$8&lt;=300,0.24,0.14))))-Stammdaten!$D$6)/Stammdaten!$E$6))</f>
        <v>0</v>
      </c>
      <c r="I57" s="158"/>
      <c r="J57" s="19">
        <f>IF(I57="",0,(($I$8/(I57+(IF($I$8&gt;400,0,IF($I$8&lt;=300,0.24,0.14))))-Stammdaten!$D$7)/Stammdaten!$E$7))</f>
        <v>0</v>
      </c>
      <c r="K57" s="158"/>
      <c r="L57" s="77">
        <f>IF(K57="",0,(($K$8/(K57)-Stammdaten!$D$10)/Stammdaten!$E$10))</f>
        <v>0</v>
      </c>
      <c r="M57" s="55"/>
      <c r="N57" s="56"/>
      <c r="O57" s="54"/>
      <c r="P57" s="19">
        <f>IF(O57="",0,((200/O57)-Stammdaten!$D$21)/Stammdaten!$E$21)</f>
        <v>0</v>
      </c>
      <c r="Q57" s="54"/>
      <c r="R57" s="19">
        <f>IF(Q57="",0,((300/Q57)-Stammdaten!$D$22)/Stammdaten!$E$22)</f>
        <v>0</v>
      </c>
      <c r="S57" s="158"/>
      <c r="T57" s="19">
        <f>IF(S57="",0,((400/S57)-Stammdaten!$D$23)/Stammdaten!$E$23)</f>
        <v>0</v>
      </c>
      <c r="U57" s="158"/>
      <c r="V57" s="19">
        <f>IF(U57="",0,(SQRT(U57)-Stammdaten!$D$25)/Stammdaten!$E$25)</f>
        <v>0</v>
      </c>
      <c r="W57" s="158"/>
      <c r="X57" s="19">
        <f>IF(W57="",0,(SQRT(W57)-Stammdaten!$D$27)/Stammdaten!$E$27)</f>
        <v>0</v>
      </c>
      <c r="Y57" s="158"/>
      <c r="Z57" s="19">
        <f>IF(Y57="",0,(SQRT(Y57)-Stammdaten!$D$29)/Stammdaten!$E$29)</f>
        <v>0</v>
      </c>
      <c r="AA57" s="158"/>
      <c r="AB57" s="19">
        <f>IF(AA57="",0,(SQRT(AA57)-Stammdaten!$D$32)/Stammdaten!$E$32)</f>
        <v>0</v>
      </c>
      <c r="AC57" s="54"/>
      <c r="AD57" s="19">
        <f>IF(AC57="",0,(SQRT(AC57)-Stammdaten!$D$33)/Stammdaten!$E$33)</f>
        <v>0</v>
      </c>
      <c r="AE57" s="54"/>
      <c r="AF57" s="19">
        <f>IF(AE57="",0,(SQRT(AE57)-Stammdaten!$D$34)/Stammdaten!$E$34)</f>
        <v>0</v>
      </c>
    </row>
    <row r="58" spans="1:32" x14ac:dyDescent="0.25">
      <c r="A58" s="51"/>
      <c r="B58" s="52"/>
      <c r="C58" s="86"/>
      <c r="D58" s="53"/>
      <c r="E58" s="54"/>
      <c r="F58" s="19">
        <f>IF(E58="",0,(($E$8/(E58+(IF($E$8&gt;400,0,IF($E$8&lt;=300,0.24,0.14))))-Stammdaten!$D$5)/Stammdaten!$E$5))</f>
        <v>0</v>
      </c>
      <c r="G58" s="54"/>
      <c r="H58" s="19">
        <f>IF(G58="",0,(($G$8/(G58+(IF($G$8&gt;400,0,IF($G$8&lt;=300,0.24,0.14))))-Stammdaten!$D$6)/Stammdaten!$E$6))</f>
        <v>0</v>
      </c>
      <c r="I58" s="158"/>
      <c r="J58" s="19">
        <f>IF(I58="",0,(($I$8/(I58+(IF($I$8&gt;400,0,IF($I$8&lt;=300,0.24,0.14))))-Stammdaten!$D$7)/Stammdaten!$E$7))</f>
        <v>0</v>
      </c>
      <c r="K58" s="158"/>
      <c r="L58" s="77">
        <f>IF(K58="",0,(($K$8/(K58)-Stammdaten!$D$10)/Stammdaten!$E$10))</f>
        <v>0</v>
      </c>
      <c r="M58" s="55"/>
      <c r="N58" s="56"/>
      <c r="O58" s="54"/>
      <c r="P58" s="19">
        <f>IF(O58="",0,((200/O58)-Stammdaten!$D$21)/Stammdaten!$E$21)</f>
        <v>0</v>
      </c>
      <c r="Q58" s="54"/>
      <c r="R58" s="19">
        <f>IF(Q58="",0,((300/Q58)-Stammdaten!$D$22)/Stammdaten!$E$22)</f>
        <v>0</v>
      </c>
      <c r="S58" s="158"/>
      <c r="T58" s="19">
        <f>IF(S58="",0,((400/S58)-Stammdaten!$D$23)/Stammdaten!$E$23)</f>
        <v>0</v>
      </c>
      <c r="U58" s="158"/>
      <c r="V58" s="19">
        <f>IF(U58="",0,(SQRT(U58)-Stammdaten!$D$25)/Stammdaten!$E$25)</f>
        <v>0</v>
      </c>
      <c r="W58" s="158"/>
      <c r="X58" s="19">
        <f>IF(W58="",0,(SQRT(W58)-Stammdaten!$D$27)/Stammdaten!$E$27)</f>
        <v>0</v>
      </c>
      <c r="Y58" s="158"/>
      <c r="Z58" s="19">
        <f>IF(Y58="",0,(SQRT(Y58)-Stammdaten!$D$29)/Stammdaten!$E$29)</f>
        <v>0</v>
      </c>
      <c r="AA58" s="158"/>
      <c r="AB58" s="19">
        <f>IF(AA58="",0,(SQRT(AA58)-Stammdaten!$D$32)/Stammdaten!$E$32)</f>
        <v>0</v>
      </c>
      <c r="AC58" s="54"/>
      <c r="AD58" s="19">
        <f>IF(AC58="",0,(SQRT(AC58)-Stammdaten!$D$33)/Stammdaten!$E$33)</f>
        <v>0</v>
      </c>
      <c r="AE58" s="54"/>
      <c r="AF58" s="19">
        <f>IF(AE58="",0,(SQRT(AE58)-Stammdaten!$D$34)/Stammdaten!$E$34)</f>
        <v>0</v>
      </c>
    </row>
    <row r="59" spans="1:32" x14ac:dyDescent="0.25">
      <c r="A59" s="51"/>
      <c r="B59" s="52"/>
      <c r="C59" s="86"/>
      <c r="D59" s="53"/>
      <c r="E59" s="54"/>
      <c r="F59" s="19">
        <f>IF(E59="",0,(($E$8/(E59+(IF($E$8&gt;400,0,IF($E$8&lt;=300,0.24,0.14))))-Stammdaten!$D$5)/Stammdaten!$E$5))</f>
        <v>0</v>
      </c>
      <c r="G59" s="54"/>
      <c r="H59" s="19">
        <f>IF(G59="",0,(($G$8/(G59+(IF($G$8&gt;400,0,IF($G$8&lt;=300,0.24,0.14))))-Stammdaten!$D$6)/Stammdaten!$E$6))</f>
        <v>0</v>
      </c>
      <c r="I59" s="158"/>
      <c r="J59" s="19">
        <f>IF(I59="",0,(($I$8/(I59+(IF($I$8&gt;400,0,IF($I$8&lt;=300,0.24,0.14))))-Stammdaten!$D$7)/Stammdaten!$E$7))</f>
        <v>0</v>
      </c>
      <c r="K59" s="158"/>
      <c r="L59" s="77">
        <f>IF(K59="",0,(($K$8/(K59)-Stammdaten!$D$10)/Stammdaten!$E$10))</f>
        <v>0</v>
      </c>
      <c r="M59" s="55"/>
      <c r="N59" s="56"/>
      <c r="O59" s="54"/>
      <c r="P59" s="19">
        <f>IF(O59="",0,((200/O59)-Stammdaten!$D$21)/Stammdaten!$E$21)</f>
        <v>0</v>
      </c>
      <c r="Q59" s="54"/>
      <c r="R59" s="19">
        <f>IF(Q59="",0,((300/Q59)-Stammdaten!$D$22)/Stammdaten!$E$22)</f>
        <v>0</v>
      </c>
      <c r="S59" s="158"/>
      <c r="T59" s="19">
        <f>IF(S59="",0,((400/S59)-Stammdaten!$D$23)/Stammdaten!$E$23)</f>
        <v>0</v>
      </c>
      <c r="U59" s="158"/>
      <c r="V59" s="19">
        <f>IF(U59="",0,(SQRT(U59)-Stammdaten!$D$25)/Stammdaten!$E$25)</f>
        <v>0</v>
      </c>
      <c r="W59" s="158"/>
      <c r="X59" s="19">
        <f>IF(W59="",0,(SQRT(W59)-Stammdaten!$D$27)/Stammdaten!$E$27)</f>
        <v>0</v>
      </c>
      <c r="Y59" s="158"/>
      <c r="Z59" s="19">
        <f>IF(Y59="",0,(SQRT(Y59)-Stammdaten!$D$29)/Stammdaten!$E$29)</f>
        <v>0</v>
      </c>
      <c r="AA59" s="158"/>
      <c r="AB59" s="19">
        <f>IF(AA59="",0,(SQRT(AA59)-Stammdaten!$D$32)/Stammdaten!$E$32)</f>
        <v>0</v>
      </c>
      <c r="AC59" s="54"/>
      <c r="AD59" s="19">
        <f>IF(AC59="",0,(SQRT(AC59)-Stammdaten!$D$33)/Stammdaten!$E$33)</f>
        <v>0</v>
      </c>
      <c r="AE59" s="54"/>
      <c r="AF59" s="19">
        <f>IF(AE59="",0,(SQRT(AE59)-Stammdaten!$D$34)/Stammdaten!$E$34)</f>
        <v>0</v>
      </c>
    </row>
    <row r="60" spans="1:32" x14ac:dyDescent="0.25">
      <c r="A60" s="51"/>
      <c r="B60" s="52"/>
      <c r="C60" s="86"/>
      <c r="D60" s="53"/>
      <c r="E60" s="54"/>
      <c r="F60" s="19">
        <f>IF(E60="",0,(($E$8/(E60+(IF($E$8&gt;400,0,IF($E$8&lt;=300,0.24,0.14))))-Stammdaten!$D$5)/Stammdaten!$E$5))</f>
        <v>0</v>
      </c>
      <c r="G60" s="54"/>
      <c r="H60" s="19">
        <f>IF(G60="",0,(($G$8/(G60+(IF($G$8&gt;400,0,IF($G$8&lt;=300,0.24,0.14))))-Stammdaten!$D$6)/Stammdaten!$E$6))</f>
        <v>0</v>
      </c>
      <c r="I60" s="158"/>
      <c r="J60" s="19">
        <f>IF(I60="",0,(($I$8/(I60+(IF($I$8&gt;400,0,IF($I$8&lt;=300,0.24,0.14))))-Stammdaten!$D$7)/Stammdaten!$E$7))</f>
        <v>0</v>
      </c>
      <c r="K60" s="158"/>
      <c r="L60" s="77">
        <f>IF(K60="",0,(($K$8/(K60)-Stammdaten!$D$10)/Stammdaten!$E$10))</f>
        <v>0</v>
      </c>
      <c r="M60" s="55"/>
      <c r="N60" s="56"/>
      <c r="O60" s="54"/>
      <c r="P60" s="19">
        <f>IF(O60="",0,((200/O60)-Stammdaten!$D$21)/Stammdaten!$E$21)</f>
        <v>0</v>
      </c>
      <c r="Q60" s="54"/>
      <c r="R60" s="19">
        <f>IF(Q60="",0,((300/Q60)-Stammdaten!$D$22)/Stammdaten!$E$22)</f>
        <v>0</v>
      </c>
      <c r="S60" s="158"/>
      <c r="T60" s="19">
        <f>IF(S60="",0,((400/S60)-Stammdaten!$D$23)/Stammdaten!$E$23)</f>
        <v>0</v>
      </c>
      <c r="U60" s="158"/>
      <c r="V60" s="19">
        <f>IF(U60="",0,(SQRT(U60)-Stammdaten!$D$25)/Stammdaten!$E$25)</f>
        <v>0</v>
      </c>
      <c r="W60" s="158"/>
      <c r="X60" s="19">
        <f>IF(W60="",0,(SQRT(W60)-Stammdaten!$D$27)/Stammdaten!$E$27)</f>
        <v>0</v>
      </c>
      <c r="Y60" s="158"/>
      <c r="Z60" s="19">
        <f>IF(Y60="",0,(SQRT(Y60)-Stammdaten!$D$29)/Stammdaten!$E$29)</f>
        <v>0</v>
      </c>
      <c r="AA60" s="158"/>
      <c r="AB60" s="19">
        <f>IF(AA60="",0,(SQRT(AA60)-Stammdaten!$D$32)/Stammdaten!$E$32)</f>
        <v>0</v>
      </c>
      <c r="AC60" s="54"/>
      <c r="AD60" s="19">
        <f>IF(AC60="",0,(SQRT(AC60)-Stammdaten!$D$33)/Stammdaten!$E$33)</f>
        <v>0</v>
      </c>
      <c r="AE60" s="54"/>
      <c r="AF60" s="19">
        <f>IF(AE60="",0,(SQRT(AE60)-Stammdaten!$D$34)/Stammdaten!$E$34)</f>
        <v>0</v>
      </c>
    </row>
    <row r="61" spans="1:32" x14ac:dyDescent="0.25">
      <c r="A61" s="51"/>
      <c r="B61" s="52"/>
      <c r="C61" s="86"/>
      <c r="D61" s="53"/>
      <c r="E61" s="54"/>
      <c r="F61" s="19">
        <f>IF(E61="",0,(($E$8/(E61+(IF($E$8&gt;400,0,IF($E$8&lt;=300,0.24,0.14))))-Stammdaten!$D$5)/Stammdaten!$E$5))</f>
        <v>0</v>
      </c>
      <c r="G61" s="54"/>
      <c r="H61" s="19">
        <f>IF(G61="",0,(($G$8/(G61+(IF($G$8&gt;400,0,IF($G$8&lt;=300,0.24,0.14))))-Stammdaten!$D$6)/Stammdaten!$E$6))</f>
        <v>0</v>
      </c>
      <c r="I61" s="158"/>
      <c r="J61" s="19">
        <f>IF(I61="",0,(($I$8/(I61+(IF($I$8&gt;400,0,IF($I$8&lt;=300,0.24,0.14))))-Stammdaten!$D$7)/Stammdaten!$E$7))</f>
        <v>0</v>
      </c>
      <c r="K61" s="158"/>
      <c r="L61" s="77">
        <f>IF(K61="",0,(($K$8/(K61)-Stammdaten!$D$10)/Stammdaten!$E$10))</f>
        <v>0</v>
      </c>
      <c r="M61" s="55"/>
      <c r="N61" s="56"/>
      <c r="O61" s="54"/>
      <c r="P61" s="19">
        <f>IF(O61="",0,((200/O61)-Stammdaten!$D$21)/Stammdaten!$E$21)</f>
        <v>0</v>
      </c>
      <c r="Q61" s="54"/>
      <c r="R61" s="19">
        <f>IF(Q61="",0,((300/Q61)-Stammdaten!$D$22)/Stammdaten!$E$22)</f>
        <v>0</v>
      </c>
      <c r="S61" s="158"/>
      <c r="T61" s="19">
        <f>IF(S61="",0,((400/S61)-Stammdaten!$D$23)/Stammdaten!$E$23)</f>
        <v>0</v>
      </c>
      <c r="U61" s="158"/>
      <c r="V61" s="19">
        <f>IF(U61="",0,(SQRT(U61)-Stammdaten!$D$25)/Stammdaten!$E$25)</f>
        <v>0</v>
      </c>
      <c r="W61" s="158"/>
      <c r="X61" s="19">
        <f>IF(W61="",0,(SQRT(W61)-Stammdaten!$D$27)/Stammdaten!$E$27)</f>
        <v>0</v>
      </c>
      <c r="Y61" s="158"/>
      <c r="Z61" s="19">
        <f>IF(Y61="",0,(SQRT(Y61)-Stammdaten!$D$29)/Stammdaten!$E$29)</f>
        <v>0</v>
      </c>
      <c r="AA61" s="158"/>
      <c r="AB61" s="19">
        <f>IF(AA61="",0,(SQRT(AA61)-Stammdaten!$D$32)/Stammdaten!$E$32)</f>
        <v>0</v>
      </c>
      <c r="AC61" s="54"/>
      <c r="AD61" s="19">
        <f>IF(AC61="",0,(SQRT(AC61)-Stammdaten!$D$33)/Stammdaten!$E$33)</f>
        <v>0</v>
      </c>
      <c r="AE61" s="54"/>
      <c r="AF61" s="19">
        <f>IF(AE61="",0,(SQRT(AE61)-Stammdaten!$D$34)/Stammdaten!$E$34)</f>
        <v>0</v>
      </c>
    </row>
    <row r="62" spans="1:32" x14ac:dyDescent="0.25">
      <c r="A62" s="51"/>
      <c r="B62" s="52"/>
      <c r="C62" s="86"/>
      <c r="D62" s="53"/>
      <c r="E62" s="54"/>
      <c r="F62" s="19">
        <f>IF(E62="",0,(($E$8/(E62+(IF($E$8&gt;400,0,IF($E$8&lt;=300,0.24,0.14))))-Stammdaten!$D$5)/Stammdaten!$E$5))</f>
        <v>0</v>
      </c>
      <c r="G62" s="54"/>
      <c r="H62" s="19">
        <f>IF(G62="",0,(($G$8/(G62+(IF($G$8&gt;400,0,IF($G$8&lt;=300,0.24,0.14))))-Stammdaten!$D$6)/Stammdaten!$E$6))</f>
        <v>0</v>
      </c>
      <c r="I62" s="158"/>
      <c r="J62" s="19">
        <f>IF(I62="",0,(($I$8/(I62+(IF($I$8&gt;400,0,IF($I$8&lt;=300,0.24,0.14))))-Stammdaten!$D$7)/Stammdaten!$E$7))</f>
        <v>0</v>
      </c>
      <c r="K62" s="158"/>
      <c r="L62" s="77">
        <f>IF(K62="",0,(($K$8/(K62)-Stammdaten!$D$10)/Stammdaten!$E$10))</f>
        <v>0</v>
      </c>
      <c r="M62" s="55"/>
      <c r="N62" s="56"/>
      <c r="O62" s="54"/>
      <c r="P62" s="19">
        <f>IF(O62="",0,((200/O62)-Stammdaten!$D$21)/Stammdaten!$E$21)</f>
        <v>0</v>
      </c>
      <c r="Q62" s="54"/>
      <c r="R62" s="19">
        <f>IF(Q62="",0,((300/Q62)-Stammdaten!$D$22)/Stammdaten!$E$22)</f>
        <v>0</v>
      </c>
      <c r="S62" s="158"/>
      <c r="T62" s="19">
        <f>IF(S62="",0,((400/S62)-Stammdaten!$D$23)/Stammdaten!$E$23)</f>
        <v>0</v>
      </c>
      <c r="U62" s="158"/>
      <c r="V62" s="19">
        <f>IF(U62="",0,(SQRT(U62)-Stammdaten!$D$25)/Stammdaten!$E$25)</f>
        <v>0</v>
      </c>
      <c r="W62" s="158"/>
      <c r="X62" s="19">
        <f>IF(W62="",0,(SQRT(W62)-Stammdaten!$D$27)/Stammdaten!$E$27)</f>
        <v>0</v>
      </c>
      <c r="Y62" s="158"/>
      <c r="Z62" s="19">
        <f>IF(Y62="",0,(SQRT(Y62)-Stammdaten!$D$29)/Stammdaten!$E$29)</f>
        <v>0</v>
      </c>
      <c r="AA62" s="158"/>
      <c r="AB62" s="19">
        <f>IF(AA62="",0,(SQRT(AA62)-Stammdaten!$D$32)/Stammdaten!$E$32)</f>
        <v>0</v>
      </c>
      <c r="AC62" s="54"/>
      <c r="AD62" s="19">
        <f>IF(AC62="",0,(SQRT(AC62)-Stammdaten!$D$33)/Stammdaten!$E$33)</f>
        <v>0</v>
      </c>
      <c r="AE62" s="54"/>
      <c r="AF62" s="19">
        <f>IF(AE62="",0,(SQRT(AE62)-Stammdaten!$D$34)/Stammdaten!$E$34)</f>
        <v>0</v>
      </c>
    </row>
    <row r="63" spans="1:32" x14ac:dyDescent="0.25">
      <c r="A63" s="51"/>
      <c r="B63" s="52"/>
      <c r="C63" s="86"/>
      <c r="D63" s="53"/>
      <c r="E63" s="54"/>
      <c r="F63" s="19">
        <f>IF(E63="",0,(($E$8/(E63+(IF($E$8&gt;400,0,IF($E$8&lt;=300,0.24,0.14))))-Stammdaten!$D$5)/Stammdaten!$E$5))</f>
        <v>0</v>
      </c>
      <c r="G63" s="54"/>
      <c r="H63" s="19">
        <f>IF(G63="",0,(($G$8/(G63+(IF($G$8&gt;400,0,IF($G$8&lt;=300,0.24,0.14))))-Stammdaten!$D$6)/Stammdaten!$E$6))</f>
        <v>0</v>
      </c>
      <c r="I63" s="158"/>
      <c r="J63" s="19">
        <f>IF(I63="",0,(($I$8/(I63+(IF($I$8&gt;400,0,IF($I$8&lt;=300,0.24,0.14))))-Stammdaten!$D$7)/Stammdaten!$E$7))</f>
        <v>0</v>
      </c>
      <c r="K63" s="158"/>
      <c r="L63" s="77">
        <f>IF(K63="",0,(($K$8/(K63)-Stammdaten!$D$10)/Stammdaten!$E$10))</f>
        <v>0</v>
      </c>
      <c r="M63" s="55"/>
      <c r="N63" s="56"/>
      <c r="O63" s="54"/>
      <c r="P63" s="19">
        <f>IF(O63="",0,((200/O63)-Stammdaten!$D$21)/Stammdaten!$E$21)</f>
        <v>0</v>
      </c>
      <c r="Q63" s="54"/>
      <c r="R63" s="19">
        <f>IF(Q63="",0,((300/Q63)-Stammdaten!$D$22)/Stammdaten!$E$22)</f>
        <v>0</v>
      </c>
      <c r="S63" s="158"/>
      <c r="T63" s="19">
        <f>IF(S63="",0,((400/S63)-Stammdaten!$D$23)/Stammdaten!$E$23)</f>
        <v>0</v>
      </c>
      <c r="U63" s="158"/>
      <c r="V63" s="19">
        <f>IF(U63="",0,(SQRT(U63)-Stammdaten!$D$25)/Stammdaten!$E$25)</f>
        <v>0</v>
      </c>
      <c r="W63" s="158"/>
      <c r="X63" s="19">
        <f>IF(W63="",0,(SQRT(W63)-Stammdaten!$D$27)/Stammdaten!$E$27)</f>
        <v>0</v>
      </c>
      <c r="Y63" s="158"/>
      <c r="Z63" s="19">
        <f>IF(Y63="",0,(SQRT(Y63)-Stammdaten!$D$29)/Stammdaten!$E$29)</f>
        <v>0</v>
      </c>
      <c r="AA63" s="158"/>
      <c r="AB63" s="19">
        <f>IF(AA63="",0,(SQRT(AA63)-Stammdaten!$D$32)/Stammdaten!$E$32)</f>
        <v>0</v>
      </c>
      <c r="AC63" s="54"/>
      <c r="AD63" s="19">
        <f>IF(AC63="",0,(SQRT(AC63)-Stammdaten!$D$33)/Stammdaten!$E$33)</f>
        <v>0</v>
      </c>
      <c r="AE63" s="54"/>
      <c r="AF63" s="19">
        <f>IF(AE63="",0,(SQRT(AE63)-Stammdaten!$D$34)/Stammdaten!$E$34)</f>
        <v>0</v>
      </c>
    </row>
    <row r="64" spans="1:32" x14ac:dyDescent="0.25">
      <c r="A64" s="51"/>
      <c r="B64" s="52"/>
      <c r="C64" s="86"/>
      <c r="D64" s="53"/>
      <c r="E64" s="54"/>
      <c r="F64" s="19">
        <f>IF(E64="",0,(($E$8/(E64+(IF($E$8&gt;400,0,IF($E$8&lt;=300,0.24,0.14))))-Stammdaten!$D$5)/Stammdaten!$E$5))</f>
        <v>0</v>
      </c>
      <c r="G64" s="54"/>
      <c r="H64" s="19">
        <f>IF(G64="",0,(($G$8/(G64+(IF($G$8&gt;400,0,IF($G$8&lt;=300,0.24,0.14))))-Stammdaten!$D$6)/Stammdaten!$E$6))</f>
        <v>0</v>
      </c>
      <c r="I64" s="158"/>
      <c r="J64" s="19">
        <f>IF(I64="",0,(($I$8/(I64+(IF($I$8&gt;400,0,IF($I$8&lt;=300,0.24,0.14))))-Stammdaten!$D$7)/Stammdaten!$E$7))</f>
        <v>0</v>
      </c>
      <c r="K64" s="158"/>
      <c r="L64" s="77">
        <f>IF(K64="",0,(($K$8/(K64)-Stammdaten!$D$10)/Stammdaten!$E$10))</f>
        <v>0</v>
      </c>
      <c r="M64" s="55"/>
      <c r="N64" s="56"/>
      <c r="O64" s="54"/>
      <c r="P64" s="19">
        <f>IF(O64="",0,((200/O64)-Stammdaten!$D$21)/Stammdaten!$E$21)</f>
        <v>0</v>
      </c>
      <c r="Q64" s="54"/>
      <c r="R64" s="19">
        <f>IF(Q64="",0,((300/Q64)-Stammdaten!$D$22)/Stammdaten!$E$22)</f>
        <v>0</v>
      </c>
      <c r="S64" s="158"/>
      <c r="T64" s="19">
        <f>IF(S64="",0,((400/S64)-Stammdaten!$D$23)/Stammdaten!$E$23)</f>
        <v>0</v>
      </c>
      <c r="U64" s="158"/>
      <c r="V64" s="19">
        <f>IF(U64="",0,(SQRT(U64)-Stammdaten!$D$25)/Stammdaten!$E$25)</f>
        <v>0</v>
      </c>
      <c r="W64" s="158"/>
      <c r="X64" s="19">
        <f>IF(W64="",0,(SQRT(W64)-Stammdaten!$D$27)/Stammdaten!$E$27)</f>
        <v>0</v>
      </c>
      <c r="Y64" s="158"/>
      <c r="Z64" s="19">
        <f>IF(Y64="",0,(SQRT(Y64)-Stammdaten!$D$29)/Stammdaten!$E$29)</f>
        <v>0</v>
      </c>
      <c r="AA64" s="158"/>
      <c r="AB64" s="19">
        <f>IF(AA64="",0,(SQRT(AA64)-Stammdaten!$D$32)/Stammdaten!$E$32)</f>
        <v>0</v>
      </c>
      <c r="AC64" s="54"/>
      <c r="AD64" s="19">
        <f>IF(AC64="",0,(SQRT(AC64)-Stammdaten!$D$33)/Stammdaten!$E$33)</f>
        <v>0</v>
      </c>
      <c r="AE64" s="54"/>
      <c r="AF64" s="19">
        <f>IF(AE64="",0,(SQRT(AE64)-Stammdaten!$D$34)/Stammdaten!$E$34)</f>
        <v>0</v>
      </c>
    </row>
    <row r="65" spans="1:32" x14ac:dyDescent="0.25">
      <c r="A65" s="51"/>
      <c r="B65" s="52"/>
      <c r="C65" s="86"/>
      <c r="D65" s="53"/>
      <c r="E65" s="54"/>
      <c r="F65" s="19">
        <f>IF(E65="",0,(($E$8/(E65+(IF($E$8&gt;400,0,IF($E$8&lt;=300,0.24,0.14))))-Stammdaten!$D$5)/Stammdaten!$E$5))</f>
        <v>0</v>
      </c>
      <c r="G65" s="54"/>
      <c r="H65" s="19">
        <f>IF(G65="",0,(($G$8/(G65+(IF($G$8&gt;400,0,IF($G$8&lt;=300,0.24,0.14))))-Stammdaten!$D$6)/Stammdaten!$E$6))</f>
        <v>0</v>
      </c>
      <c r="I65" s="158"/>
      <c r="J65" s="19">
        <f>IF(I65="",0,(($I$8/(I65+(IF($I$8&gt;400,0,IF($I$8&lt;=300,0.24,0.14))))-Stammdaten!$D$7)/Stammdaten!$E$7))</f>
        <v>0</v>
      </c>
      <c r="K65" s="158"/>
      <c r="L65" s="77">
        <f>IF(K65="",0,(($K$8/(K65)-Stammdaten!$D$10)/Stammdaten!$E$10))</f>
        <v>0</v>
      </c>
      <c r="M65" s="55"/>
      <c r="N65" s="56"/>
      <c r="O65" s="54"/>
      <c r="P65" s="19">
        <f>IF(O65="",0,((200/O65)-Stammdaten!$D$21)/Stammdaten!$E$21)</f>
        <v>0</v>
      </c>
      <c r="Q65" s="54"/>
      <c r="R65" s="19">
        <f>IF(Q65="",0,((300/Q65)-Stammdaten!$D$22)/Stammdaten!$E$22)</f>
        <v>0</v>
      </c>
      <c r="S65" s="158"/>
      <c r="T65" s="19">
        <f>IF(S65="",0,((400/S65)-Stammdaten!$D$23)/Stammdaten!$E$23)</f>
        <v>0</v>
      </c>
      <c r="U65" s="158"/>
      <c r="V65" s="19">
        <f>IF(U65="",0,(SQRT(U65)-Stammdaten!$D$25)/Stammdaten!$E$25)</f>
        <v>0</v>
      </c>
      <c r="W65" s="158"/>
      <c r="X65" s="19">
        <f>IF(W65="",0,(SQRT(W65)-Stammdaten!$D$27)/Stammdaten!$E$27)</f>
        <v>0</v>
      </c>
      <c r="Y65" s="158"/>
      <c r="Z65" s="19">
        <f>IF(Y65="",0,(SQRT(Y65)-Stammdaten!$D$29)/Stammdaten!$E$29)</f>
        <v>0</v>
      </c>
      <c r="AA65" s="158"/>
      <c r="AB65" s="19">
        <f>IF(AA65="",0,(SQRT(AA65)-Stammdaten!$D$32)/Stammdaten!$E$32)</f>
        <v>0</v>
      </c>
      <c r="AC65" s="54"/>
      <c r="AD65" s="19">
        <f>IF(AC65="",0,(SQRT(AC65)-Stammdaten!$D$33)/Stammdaten!$E$33)</f>
        <v>0</v>
      </c>
      <c r="AE65" s="54"/>
      <c r="AF65" s="19">
        <f>IF(AE65="",0,(SQRT(AE65)-Stammdaten!$D$34)/Stammdaten!$E$34)</f>
        <v>0</v>
      </c>
    </row>
    <row r="66" spans="1:32" x14ac:dyDescent="0.25">
      <c r="A66" s="51"/>
      <c r="B66" s="52"/>
      <c r="C66" s="86"/>
      <c r="D66" s="53"/>
      <c r="E66" s="54"/>
      <c r="F66" s="19">
        <f>IF(E66="",0,(($E$8/(E66+(IF($E$8&gt;400,0,IF($E$8&lt;=300,0.24,0.14))))-Stammdaten!$D$5)/Stammdaten!$E$5))</f>
        <v>0</v>
      </c>
      <c r="G66" s="54"/>
      <c r="H66" s="19">
        <f>IF(G66="",0,(($G$8/(G66+(IF($G$8&gt;400,0,IF($G$8&lt;=300,0.24,0.14))))-Stammdaten!$D$6)/Stammdaten!$E$6))</f>
        <v>0</v>
      </c>
      <c r="I66" s="158"/>
      <c r="J66" s="19">
        <f>IF(I66="",0,(($I$8/(I66+(IF($I$8&gt;400,0,IF($I$8&lt;=300,0.24,0.14))))-Stammdaten!$D$7)/Stammdaten!$E$7))</f>
        <v>0</v>
      </c>
      <c r="K66" s="158"/>
      <c r="L66" s="77">
        <f>IF(K66="",0,(($K$8/(K66)-Stammdaten!$D$10)/Stammdaten!$E$10))</f>
        <v>0</v>
      </c>
      <c r="M66" s="55"/>
      <c r="N66" s="56"/>
      <c r="O66" s="54"/>
      <c r="P66" s="19">
        <f>IF(O66="",0,((200/O66)-Stammdaten!$D$21)/Stammdaten!$E$21)</f>
        <v>0</v>
      </c>
      <c r="Q66" s="54"/>
      <c r="R66" s="19">
        <f>IF(Q66="",0,((300/Q66)-Stammdaten!$D$22)/Stammdaten!$E$22)</f>
        <v>0</v>
      </c>
      <c r="S66" s="158"/>
      <c r="T66" s="19">
        <f>IF(S66="",0,((400/S66)-Stammdaten!$D$23)/Stammdaten!$E$23)</f>
        <v>0</v>
      </c>
      <c r="U66" s="158"/>
      <c r="V66" s="19">
        <f>IF(U66="",0,(SQRT(U66)-Stammdaten!$D$25)/Stammdaten!$E$25)</f>
        <v>0</v>
      </c>
      <c r="W66" s="158"/>
      <c r="X66" s="19">
        <f>IF(W66="",0,(SQRT(W66)-Stammdaten!$D$27)/Stammdaten!$E$27)</f>
        <v>0</v>
      </c>
      <c r="Y66" s="158"/>
      <c r="Z66" s="19">
        <f>IF(Y66="",0,(SQRT(Y66)-Stammdaten!$D$29)/Stammdaten!$E$29)</f>
        <v>0</v>
      </c>
      <c r="AA66" s="158"/>
      <c r="AB66" s="19">
        <f>IF(AA66="",0,(SQRT(AA66)-Stammdaten!$D$32)/Stammdaten!$E$32)</f>
        <v>0</v>
      </c>
      <c r="AC66" s="54"/>
      <c r="AD66" s="19">
        <f>IF(AC66="",0,(SQRT(AC66)-Stammdaten!$D$33)/Stammdaten!$E$33)</f>
        <v>0</v>
      </c>
      <c r="AE66" s="54"/>
      <c r="AF66" s="19">
        <f>IF(AE66="",0,(SQRT(AE66)-Stammdaten!$D$34)/Stammdaten!$E$34)</f>
        <v>0</v>
      </c>
    </row>
    <row r="67" spans="1:32" x14ac:dyDescent="0.25">
      <c r="A67" s="51"/>
      <c r="B67" s="52"/>
      <c r="C67" s="86"/>
      <c r="D67" s="53"/>
      <c r="E67" s="54"/>
      <c r="F67" s="19">
        <f>IF(E67="",0,(($E$8/(E67+(IF($E$8&gt;400,0,IF($E$8&lt;=300,0.24,0.14))))-Stammdaten!$D$5)/Stammdaten!$E$5))</f>
        <v>0</v>
      </c>
      <c r="G67" s="54"/>
      <c r="H67" s="19">
        <f>IF(G67="",0,(($G$8/(G67+(IF($G$8&gt;400,0,IF($G$8&lt;=300,0.24,0.14))))-Stammdaten!$D$6)/Stammdaten!$E$6))</f>
        <v>0</v>
      </c>
      <c r="I67" s="158"/>
      <c r="J67" s="19">
        <f>IF(I67="",0,(($I$8/(I67+(IF($I$8&gt;400,0,IF($I$8&lt;=300,0.24,0.14))))-Stammdaten!$D$7)/Stammdaten!$E$7))</f>
        <v>0</v>
      </c>
      <c r="K67" s="158"/>
      <c r="L67" s="77">
        <f>IF(K67="",0,(($K$8/(K67)-Stammdaten!$D$10)/Stammdaten!$E$10))</f>
        <v>0</v>
      </c>
      <c r="M67" s="55"/>
      <c r="N67" s="56"/>
      <c r="O67" s="54"/>
      <c r="P67" s="19">
        <f>IF(O67="",0,((200/O67)-Stammdaten!$D$21)/Stammdaten!$E$21)</f>
        <v>0</v>
      </c>
      <c r="Q67" s="54"/>
      <c r="R67" s="19">
        <f>IF(Q67="",0,((300/Q67)-Stammdaten!$D$22)/Stammdaten!$E$22)</f>
        <v>0</v>
      </c>
      <c r="S67" s="158"/>
      <c r="T67" s="19">
        <f>IF(S67="",0,((400/S67)-Stammdaten!$D$23)/Stammdaten!$E$23)</f>
        <v>0</v>
      </c>
      <c r="U67" s="158"/>
      <c r="V67" s="19">
        <f>IF(U67="",0,(SQRT(U67)-Stammdaten!$D$25)/Stammdaten!$E$25)</f>
        <v>0</v>
      </c>
      <c r="W67" s="158"/>
      <c r="X67" s="19">
        <f>IF(W67="",0,(SQRT(W67)-Stammdaten!$D$27)/Stammdaten!$E$27)</f>
        <v>0</v>
      </c>
      <c r="Y67" s="158"/>
      <c r="Z67" s="19">
        <f>IF(Y67="",0,(SQRT(Y67)-Stammdaten!$D$29)/Stammdaten!$E$29)</f>
        <v>0</v>
      </c>
      <c r="AA67" s="158"/>
      <c r="AB67" s="19">
        <f>IF(AA67="",0,(SQRT(AA67)-Stammdaten!$D$32)/Stammdaten!$E$32)</f>
        <v>0</v>
      </c>
      <c r="AC67" s="54"/>
      <c r="AD67" s="19">
        <f>IF(AC67="",0,(SQRT(AC67)-Stammdaten!$D$33)/Stammdaten!$E$33)</f>
        <v>0</v>
      </c>
      <c r="AE67" s="54"/>
      <c r="AF67" s="19">
        <f>IF(AE67="",0,(SQRT(AE67)-Stammdaten!$D$34)/Stammdaten!$E$34)</f>
        <v>0</v>
      </c>
    </row>
    <row r="68" spans="1:32" x14ac:dyDescent="0.25">
      <c r="A68" s="51"/>
      <c r="B68" s="52"/>
      <c r="C68" s="86"/>
      <c r="D68" s="53"/>
      <c r="E68" s="54"/>
      <c r="F68" s="19">
        <f>IF(E68="",0,(($E$8/(E68+(IF($E$8&gt;400,0,IF($E$8&lt;=300,0.24,0.14))))-Stammdaten!$D$5)/Stammdaten!$E$5))</f>
        <v>0</v>
      </c>
      <c r="G68" s="54"/>
      <c r="H68" s="19">
        <f>IF(G68="",0,(($G$8/(G68+(IF($G$8&gt;400,0,IF($G$8&lt;=300,0.24,0.14))))-Stammdaten!$D$6)/Stammdaten!$E$6))</f>
        <v>0</v>
      </c>
      <c r="I68" s="158"/>
      <c r="J68" s="19">
        <f>IF(I68="",0,(($I$8/(I68+(IF($I$8&gt;400,0,IF($I$8&lt;=300,0.24,0.14))))-Stammdaten!$D$7)/Stammdaten!$E$7))</f>
        <v>0</v>
      </c>
      <c r="K68" s="158"/>
      <c r="L68" s="77">
        <f>IF(K68="",0,(($K$8/(K68)-Stammdaten!$D$10)/Stammdaten!$E$10))</f>
        <v>0</v>
      </c>
      <c r="M68" s="55"/>
      <c r="N68" s="56"/>
      <c r="O68" s="54"/>
      <c r="P68" s="19">
        <f>IF(O68="",0,((200/O68)-Stammdaten!$D$21)/Stammdaten!$E$21)</f>
        <v>0</v>
      </c>
      <c r="Q68" s="54"/>
      <c r="R68" s="19">
        <f>IF(Q68="",0,((300/Q68)-Stammdaten!$D$22)/Stammdaten!$E$22)</f>
        <v>0</v>
      </c>
      <c r="S68" s="158"/>
      <c r="T68" s="19">
        <f>IF(S68="",0,((400/S68)-Stammdaten!$D$23)/Stammdaten!$E$23)</f>
        <v>0</v>
      </c>
      <c r="U68" s="158"/>
      <c r="V68" s="19">
        <f>IF(U68="",0,(SQRT(U68)-Stammdaten!$D$25)/Stammdaten!$E$25)</f>
        <v>0</v>
      </c>
      <c r="W68" s="158"/>
      <c r="X68" s="19">
        <f>IF(W68="",0,(SQRT(W68)-Stammdaten!$D$27)/Stammdaten!$E$27)</f>
        <v>0</v>
      </c>
      <c r="Y68" s="158"/>
      <c r="Z68" s="19">
        <f>IF(Y68="",0,(SQRT(Y68)-Stammdaten!$D$29)/Stammdaten!$E$29)</f>
        <v>0</v>
      </c>
      <c r="AA68" s="158"/>
      <c r="AB68" s="19">
        <f>IF(AA68="",0,(SQRT(AA68)-Stammdaten!$D$32)/Stammdaten!$E$32)</f>
        <v>0</v>
      </c>
      <c r="AC68" s="54"/>
      <c r="AD68" s="19">
        <f>IF(AC68="",0,(SQRT(AC68)-Stammdaten!$D$33)/Stammdaten!$E$33)</f>
        <v>0</v>
      </c>
      <c r="AE68" s="54"/>
      <c r="AF68" s="19">
        <f>IF(AE68="",0,(SQRT(AE68)-Stammdaten!$D$34)/Stammdaten!$E$34)</f>
        <v>0</v>
      </c>
    </row>
    <row r="69" spans="1:32" x14ac:dyDescent="0.25">
      <c r="A69" s="51"/>
      <c r="B69" s="52"/>
      <c r="C69" s="86"/>
      <c r="D69" s="53"/>
      <c r="E69" s="54"/>
      <c r="F69" s="19">
        <f>IF(E69="",0,(($E$8/(E69+(IF($E$8&gt;400,0,IF($E$8&lt;=300,0.24,0.14))))-Stammdaten!$D$5)/Stammdaten!$E$5))</f>
        <v>0</v>
      </c>
      <c r="G69" s="54"/>
      <c r="H69" s="19">
        <f>IF(G69="",0,(($G$8/(G69+(IF($G$8&gt;400,0,IF($G$8&lt;=300,0.24,0.14))))-Stammdaten!$D$6)/Stammdaten!$E$6))</f>
        <v>0</v>
      </c>
      <c r="I69" s="158"/>
      <c r="J69" s="19">
        <f>IF(I69="",0,(($I$8/(I69+(IF($I$8&gt;400,0,IF($I$8&lt;=300,0.24,0.14))))-Stammdaten!$D$7)/Stammdaten!$E$7))</f>
        <v>0</v>
      </c>
      <c r="K69" s="158"/>
      <c r="L69" s="77">
        <f>IF(K69="",0,(($K$8/(K69)-Stammdaten!$D$10)/Stammdaten!$E$10))</f>
        <v>0</v>
      </c>
      <c r="M69" s="55"/>
      <c r="N69" s="56"/>
      <c r="O69" s="54"/>
      <c r="P69" s="19">
        <f>IF(O69="",0,((200/O69)-Stammdaten!$D$21)/Stammdaten!$E$21)</f>
        <v>0</v>
      </c>
      <c r="Q69" s="54"/>
      <c r="R69" s="19">
        <f>IF(Q69="",0,((300/Q69)-Stammdaten!$D$22)/Stammdaten!$E$22)</f>
        <v>0</v>
      </c>
      <c r="S69" s="158"/>
      <c r="T69" s="19">
        <f>IF(S69="",0,((400/S69)-Stammdaten!$D$23)/Stammdaten!$E$23)</f>
        <v>0</v>
      </c>
      <c r="U69" s="158"/>
      <c r="V69" s="19">
        <f>IF(U69="",0,(SQRT(U69)-Stammdaten!$D$25)/Stammdaten!$E$25)</f>
        <v>0</v>
      </c>
      <c r="W69" s="158"/>
      <c r="X69" s="19">
        <f>IF(W69="",0,(SQRT(W69)-Stammdaten!$D$27)/Stammdaten!$E$27)</f>
        <v>0</v>
      </c>
      <c r="Y69" s="158"/>
      <c r="Z69" s="19">
        <f>IF(Y69="",0,(SQRT(Y69)-Stammdaten!$D$29)/Stammdaten!$E$29)</f>
        <v>0</v>
      </c>
      <c r="AA69" s="158"/>
      <c r="AB69" s="19">
        <f>IF(AA69="",0,(SQRT(AA69)-Stammdaten!$D$32)/Stammdaten!$E$32)</f>
        <v>0</v>
      </c>
      <c r="AC69" s="54"/>
      <c r="AD69" s="19">
        <f>IF(AC69="",0,(SQRT(AC69)-Stammdaten!$D$33)/Stammdaten!$E$33)</f>
        <v>0</v>
      </c>
      <c r="AE69" s="54"/>
      <c r="AF69" s="19">
        <f>IF(AE69="",0,(SQRT(AE69)-Stammdaten!$D$34)/Stammdaten!$E$34)</f>
        <v>0</v>
      </c>
    </row>
    <row r="70" spans="1:32" x14ac:dyDescent="0.25">
      <c r="A70" s="51"/>
      <c r="B70" s="52"/>
      <c r="C70" s="86"/>
      <c r="D70" s="53"/>
      <c r="E70" s="54"/>
      <c r="F70" s="19">
        <f>IF(E70="",0,(($E$8/(E70+(IF($E$8&gt;400,0,IF($E$8&lt;=300,0.24,0.14))))-Stammdaten!$D$5)/Stammdaten!$E$5))</f>
        <v>0</v>
      </c>
      <c r="G70" s="54"/>
      <c r="H70" s="19">
        <f>IF(G70="",0,(($G$8/(G70+(IF($G$8&gt;400,0,IF($G$8&lt;=300,0.24,0.14))))-Stammdaten!$D$6)/Stammdaten!$E$6))</f>
        <v>0</v>
      </c>
      <c r="I70" s="158"/>
      <c r="J70" s="19">
        <f>IF(I70="",0,(($I$8/(I70+(IF($I$8&gt;400,0,IF($I$8&lt;=300,0.24,0.14))))-Stammdaten!$D$7)/Stammdaten!$E$7))</f>
        <v>0</v>
      </c>
      <c r="K70" s="158"/>
      <c r="L70" s="77">
        <f>IF(K70="",0,(($K$8/(K70)-Stammdaten!$D$10)/Stammdaten!$E$10))</f>
        <v>0</v>
      </c>
      <c r="M70" s="55"/>
      <c r="N70" s="56"/>
      <c r="O70" s="54"/>
      <c r="P70" s="19">
        <f>IF(O70="",0,((200/O70)-Stammdaten!$D$21)/Stammdaten!$E$21)</f>
        <v>0</v>
      </c>
      <c r="Q70" s="54"/>
      <c r="R70" s="19">
        <f>IF(Q70="",0,((300/Q70)-Stammdaten!$D$22)/Stammdaten!$E$22)</f>
        <v>0</v>
      </c>
      <c r="S70" s="158"/>
      <c r="T70" s="19">
        <f>IF(S70="",0,((400/S70)-Stammdaten!$D$23)/Stammdaten!$E$23)</f>
        <v>0</v>
      </c>
      <c r="U70" s="158"/>
      <c r="V70" s="19">
        <f>IF(U70="",0,(SQRT(U70)-Stammdaten!$D$25)/Stammdaten!$E$25)</f>
        <v>0</v>
      </c>
      <c r="W70" s="158"/>
      <c r="X70" s="19">
        <f>IF(W70="",0,(SQRT(W70)-Stammdaten!$D$27)/Stammdaten!$E$27)</f>
        <v>0</v>
      </c>
      <c r="Y70" s="158"/>
      <c r="Z70" s="19">
        <f>IF(Y70="",0,(SQRT(Y70)-Stammdaten!$D$29)/Stammdaten!$E$29)</f>
        <v>0</v>
      </c>
      <c r="AA70" s="158"/>
      <c r="AB70" s="19">
        <f>IF(AA70="",0,(SQRT(AA70)-Stammdaten!$D$32)/Stammdaten!$E$32)</f>
        <v>0</v>
      </c>
      <c r="AC70" s="54"/>
      <c r="AD70" s="19">
        <f>IF(AC70="",0,(SQRT(AC70)-Stammdaten!$D$33)/Stammdaten!$E$33)</f>
        <v>0</v>
      </c>
      <c r="AE70" s="54"/>
      <c r="AF70" s="19">
        <f>IF(AE70="",0,(SQRT(AE70)-Stammdaten!$D$34)/Stammdaten!$E$34)</f>
        <v>0</v>
      </c>
    </row>
    <row r="71" spans="1:32" x14ac:dyDescent="0.25">
      <c r="A71" s="51"/>
      <c r="B71" s="52"/>
      <c r="C71" s="86"/>
      <c r="D71" s="53"/>
      <c r="E71" s="54"/>
      <c r="F71" s="19">
        <f>IF(E71="",0,(($E$8/(E71+(IF($E$8&gt;400,0,IF($E$8&lt;=300,0.24,0.14))))-Stammdaten!$D$5)/Stammdaten!$E$5))</f>
        <v>0</v>
      </c>
      <c r="G71" s="54"/>
      <c r="H71" s="19">
        <f>IF(G71="",0,(($G$8/(G71+(IF($G$8&gt;400,0,IF($G$8&lt;=300,0.24,0.14))))-Stammdaten!$D$6)/Stammdaten!$E$6))</f>
        <v>0</v>
      </c>
      <c r="I71" s="158"/>
      <c r="J71" s="19">
        <f>IF(I71="",0,(($I$8/(I71+(IF($I$8&gt;400,0,IF($I$8&lt;=300,0.24,0.14))))-Stammdaten!$D$7)/Stammdaten!$E$7))</f>
        <v>0</v>
      </c>
      <c r="K71" s="158"/>
      <c r="L71" s="77">
        <f>IF(K71="",0,(($K$8/(K71)-Stammdaten!$D$10)/Stammdaten!$E$10))</f>
        <v>0</v>
      </c>
      <c r="M71" s="55"/>
      <c r="N71" s="56"/>
      <c r="O71" s="54"/>
      <c r="P71" s="19">
        <f>IF(O71="",0,((200/O71)-Stammdaten!$D$21)/Stammdaten!$E$21)</f>
        <v>0</v>
      </c>
      <c r="Q71" s="54"/>
      <c r="R71" s="19">
        <f>IF(Q71="",0,((300/Q71)-Stammdaten!$D$22)/Stammdaten!$E$22)</f>
        <v>0</v>
      </c>
      <c r="S71" s="158"/>
      <c r="T71" s="19">
        <f>IF(S71="",0,((400/S71)-Stammdaten!$D$23)/Stammdaten!$E$23)</f>
        <v>0</v>
      </c>
      <c r="U71" s="158"/>
      <c r="V71" s="19">
        <f>IF(U71="",0,(SQRT(U71)-Stammdaten!$D$25)/Stammdaten!$E$25)</f>
        <v>0</v>
      </c>
      <c r="W71" s="158"/>
      <c r="X71" s="19">
        <f>IF(W71="",0,(SQRT(W71)-Stammdaten!$D$27)/Stammdaten!$E$27)</f>
        <v>0</v>
      </c>
      <c r="Y71" s="158"/>
      <c r="Z71" s="19">
        <f>IF(Y71="",0,(SQRT(Y71)-Stammdaten!$D$29)/Stammdaten!$E$29)</f>
        <v>0</v>
      </c>
      <c r="AA71" s="158"/>
      <c r="AB71" s="19">
        <f>IF(AA71="",0,(SQRT(AA71)-Stammdaten!$D$32)/Stammdaten!$E$32)</f>
        <v>0</v>
      </c>
      <c r="AC71" s="54"/>
      <c r="AD71" s="19">
        <f>IF(AC71="",0,(SQRT(AC71)-Stammdaten!$D$33)/Stammdaten!$E$33)</f>
        <v>0</v>
      </c>
      <c r="AE71" s="54"/>
      <c r="AF71" s="19">
        <f>IF(AE71="",0,(SQRT(AE71)-Stammdaten!$D$34)/Stammdaten!$E$34)</f>
        <v>0</v>
      </c>
    </row>
    <row r="72" spans="1:32" x14ac:dyDescent="0.25">
      <c r="A72" s="51"/>
      <c r="B72" s="52"/>
      <c r="C72" s="86"/>
      <c r="D72" s="53"/>
      <c r="E72" s="54"/>
      <c r="F72" s="19">
        <f>IF(E72="",0,(($E$8/(E72+(IF($E$8&gt;400,0,IF($E$8&lt;=300,0.24,0.14))))-Stammdaten!$D$5)/Stammdaten!$E$5))</f>
        <v>0</v>
      </c>
      <c r="G72" s="54"/>
      <c r="H72" s="19">
        <f>IF(G72="",0,(($G$8/(G72+(IF($G$8&gt;400,0,IF($G$8&lt;=300,0.24,0.14))))-Stammdaten!$D$6)/Stammdaten!$E$6))</f>
        <v>0</v>
      </c>
      <c r="I72" s="158"/>
      <c r="J72" s="19">
        <f>IF(I72="",0,(($I$8/(I72+(IF($I$8&gt;400,0,IF($I$8&lt;=300,0.24,0.14))))-Stammdaten!$D$7)/Stammdaten!$E$7))</f>
        <v>0</v>
      </c>
      <c r="K72" s="158"/>
      <c r="L72" s="77">
        <f>IF(K72="",0,(($K$8/(K72)-Stammdaten!$D$10)/Stammdaten!$E$10))</f>
        <v>0</v>
      </c>
      <c r="M72" s="55"/>
      <c r="N72" s="56"/>
      <c r="O72" s="54"/>
      <c r="P72" s="19">
        <f>IF(O72="",0,((200/O72)-Stammdaten!$D$21)/Stammdaten!$E$21)</f>
        <v>0</v>
      </c>
      <c r="Q72" s="54"/>
      <c r="R72" s="19">
        <f>IF(Q72="",0,((300/Q72)-Stammdaten!$D$22)/Stammdaten!$E$22)</f>
        <v>0</v>
      </c>
      <c r="S72" s="158"/>
      <c r="T72" s="19">
        <f>IF(S72="",0,((400/S72)-Stammdaten!$D$23)/Stammdaten!$E$23)</f>
        <v>0</v>
      </c>
      <c r="U72" s="158"/>
      <c r="V72" s="19">
        <f>IF(U72="",0,(SQRT(U72)-Stammdaten!$D$25)/Stammdaten!$E$25)</f>
        <v>0</v>
      </c>
      <c r="W72" s="158"/>
      <c r="X72" s="19">
        <f>IF(W72="",0,(SQRT(W72)-Stammdaten!$D$27)/Stammdaten!$E$27)</f>
        <v>0</v>
      </c>
      <c r="Y72" s="158"/>
      <c r="Z72" s="19">
        <f>IF(Y72="",0,(SQRT(Y72)-Stammdaten!$D$29)/Stammdaten!$E$29)</f>
        <v>0</v>
      </c>
      <c r="AA72" s="158"/>
      <c r="AB72" s="19">
        <f>IF(AA72="",0,(SQRT(AA72)-Stammdaten!$D$32)/Stammdaten!$E$32)</f>
        <v>0</v>
      </c>
      <c r="AC72" s="54"/>
      <c r="AD72" s="19">
        <f>IF(AC72="",0,(SQRT(AC72)-Stammdaten!$D$33)/Stammdaten!$E$33)</f>
        <v>0</v>
      </c>
      <c r="AE72" s="54"/>
      <c r="AF72" s="19">
        <f>IF(AE72="",0,(SQRT(AE72)-Stammdaten!$D$34)/Stammdaten!$E$34)</f>
        <v>0</v>
      </c>
    </row>
    <row r="73" spans="1:32" x14ac:dyDescent="0.25">
      <c r="A73" s="51"/>
      <c r="B73" s="52"/>
      <c r="C73" s="86"/>
      <c r="D73" s="53"/>
      <c r="E73" s="54"/>
      <c r="F73" s="19">
        <f>IF(E73="",0,(($E$8/(E73+(IF($E$8&gt;400,0,IF($E$8&lt;=300,0.24,0.14))))-Stammdaten!$D$5)/Stammdaten!$E$5))</f>
        <v>0</v>
      </c>
      <c r="G73" s="54"/>
      <c r="H73" s="19">
        <f>IF(G73="",0,(($G$8/(G73+(IF($G$8&gt;400,0,IF($G$8&lt;=300,0.24,0.14))))-Stammdaten!$D$6)/Stammdaten!$E$6))</f>
        <v>0</v>
      </c>
      <c r="I73" s="158"/>
      <c r="J73" s="19">
        <f>IF(I73="",0,(($I$8/(I73+(IF($I$8&gt;400,0,IF($I$8&lt;=300,0.24,0.14))))-Stammdaten!$D$7)/Stammdaten!$E$7))</f>
        <v>0</v>
      </c>
      <c r="K73" s="158"/>
      <c r="L73" s="77">
        <f>IF(K73="",0,(($K$8/(K73)-Stammdaten!$D$10)/Stammdaten!$E$10))</f>
        <v>0</v>
      </c>
      <c r="M73" s="55"/>
      <c r="N73" s="56"/>
      <c r="O73" s="54"/>
      <c r="P73" s="19">
        <f>IF(O73="",0,((200/O73)-Stammdaten!$D$21)/Stammdaten!$E$21)</f>
        <v>0</v>
      </c>
      <c r="Q73" s="54"/>
      <c r="R73" s="19">
        <f>IF(Q73="",0,((300/Q73)-Stammdaten!$D$22)/Stammdaten!$E$22)</f>
        <v>0</v>
      </c>
      <c r="S73" s="158"/>
      <c r="T73" s="19">
        <f>IF(S73="",0,((400/S73)-Stammdaten!$D$23)/Stammdaten!$E$23)</f>
        <v>0</v>
      </c>
      <c r="U73" s="158"/>
      <c r="V73" s="19">
        <f>IF(U73="",0,(SQRT(U73)-Stammdaten!$D$25)/Stammdaten!$E$25)</f>
        <v>0</v>
      </c>
      <c r="W73" s="158"/>
      <c r="X73" s="19">
        <f>IF(W73="",0,(SQRT(W73)-Stammdaten!$D$27)/Stammdaten!$E$27)</f>
        <v>0</v>
      </c>
      <c r="Y73" s="158"/>
      <c r="Z73" s="19">
        <f>IF(Y73="",0,(SQRT(Y73)-Stammdaten!$D$29)/Stammdaten!$E$29)</f>
        <v>0</v>
      </c>
      <c r="AA73" s="158"/>
      <c r="AB73" s="19">
        <f>IF(AA73="",0,(SQRT(AA73)-Stammdaten!$D$32)/Stammdaten!$E$32)</f>
        <v>0</v>
      </c>
      <c r="AC73" s="54"/>
      <c r="AD73" s="19">
        <f>IF(AC73="",0,(SQRT(AC73)-Stammdaten!$D$33)/Stammdaten!$E$33)</f>
        <v>0</v>
      </c>
      <c r="AE73" s="54"/>
      <c r="AF73" s="19">
        <f>IF(AE73="",0,(SQRT(AE73)-Stammdaten!$D$34)/Stammdaten!$E$34)</f>
        <v>0</v>
      </c>
    </row>
    <row r="74" spans="1:32" x14ac:dyDescent="0.25">
      <c r="A74" s="51"/>
      <c r="B74" s="52"/>
      <c r="C74" s="86"/>
      <c r="D74" s="53"/>
      <c r="E74" s="54"/>
      <c r="F74" s="19">
        <f>IF(E74="",0,(($E$8/(E74+(IF($E$8&gt;400,0,IF($E$8&lt;=300,0.24,0.14))))-Stammdaten!$D$5)/Stammdaten!$E$5))</f>
        <v>0</v>
      </c>
      <c r="G74" s="54"/>
      <c r="H74" s="19">
        <f>IF(G74="",0,(($G$8/(G74+(IF($G$8&gt;400,0,IF($G$8&lt;=300,0.24,0.14))))-Stammdaten!$D$6)/Stammdaten!$E$6))</f>
        <v>0</v>
      </c>
      <c r="I74" s="158"/>
      <c r="J74" s="19">
        <f>IF(I74="",0,(($I$8/(I74+(IF($I$8&gt;400,0,IF($I$8&lt;=300,0.24,0.14))))-Stammdaten!$D$7)/Stammdaten!$E$7))</f>
        <v>0</v>
      </c>
      <c r="K74" s="158"/>
      <c r="L74" s="77">
        <f>IF(K74="",0,(($K$8/(K74)-Stammdaten!$D$10)/Stammdaten!$E$10))</f>
        <v>0</v>
      </c>
      <c r="M74" s="55"/>
      <c r="N74" s="56"/>
      <c r="O74" s="54"/>
      <c r="P74" s="19">
        <f>IF(O74="",0,((200/O74)-Stammdaten!$D$21)/Stammdaten!$E$21)</f>
        <v>0</v>
      </c>
      <c r="Q74" s="54"/>
      <c r="R74" s="19">
        <f>IF(Q74="",0,((300/Q74)-Stammdaten!$D$22)/Stammdaten!$E$22)</f>
        <v>0</v>
      </c>
      <c r="S74" s="158"/>
      <c r="T74" s="19">
        <f>IF(S74="",0,((400/S74)-Stammdaten!$D$23)/Stammdaten!$E$23)</f>
        <v>0</v>
      </c>
      <c r="U74" s="158"/>
      <c r="V74" s="19">
        <f>IF(U74="",0,(SQRT(U74)-Stammdaten!$D$25)/Stammdaten!$E$25)</f>
        <v>0</v>
      </c>
      <c r="W74" s="158"/>
      <c r="X74" s="19">
        <f>IF(W74="",0,(SQRT(W74)-Stammdaten!$D$27)/Stammdaten!$E$27)</f>
        <v>0</v>
      </c>
      <c r="Y74" s="158"/>
      <c r="Z74" s="19">
        <f>IF(Y74="",0,(SQRT(Y74)-Stammdaten!$D$29)/Stammdaten!$E$29)</f>
        <v>0</v>
      </c>
      <c r="AA74" s="158"/>
      <c r="AB74" s="19">
        <f>IF(AA74="",0,(SQRT(AA74)-Stammdaten!$D$32)/Stammdaten!$E$32)</f>
        <v>0</v>
      </c>
      <c r="AC74" s="54"/>
      <c r="AD74" s="19">
        <f>IF(AC74="",0,(SQRT(AC74)-Stammdaten!$D$33)/Stammdaten!$E$33)</f>
        <v>0</v>
      </c>
      <c r="AE74" s="54"/>
      <c r="AF74" s="19">
        <f>IF(AE74="",0,(SQRT(AE74)-Stammdaten!$D$34)/Stammdaten!$E$34)</f>
        <v>0</v>
      </c>
    </row>
    <row r="75" spans="1:32" x14ac:dyDescent="0.25">
      <c r="A75" s="51"/>
      <c r="B75" s="52"/>
      <c r="C75" s="86"/>
      <c r="D75" s="53"/>
      <c r="E75" s="54"/>
      <c r="F75" s="19">
        <f>IF(E75="",0,(($E$8/(E75+(IF($E$8&gt;400,0,IF($E$8&lt;=300,0.24,0.14))))-Stammdaten!$D$5)/Stammdaten!$E$5))</f>
        <v>0</v>
      </c>
      <c r="G75" s="54"/>
      <c r="H75" s="19">
        <f>IF(G75="",0,(($G$8/(G75+(IF($G$8&gt;400,0,IF($G$8&lt;=300,0.24,0.14))))-Stammdaten!$D$6)/Stammdaten!$E$6))</f>
        <v>0</v>
      </c>
      <c r="I75" s="158"/>
      <c r="J75" s="19">
        <f>IF(I75="",0,(($I$8/(I75+(IF($I$8&gt;400,0,IF($I$8&lt;=300,0.24,0.14))))-Stammdaten!$D$7)/Stammdaten!$E$7))</f>
        <v>0</v>
      </c>
      <c r="K75" s="158"/>
      <c r="L75" s="77">
        <f>IF(K75="",0,(($K$8/(K75)-Stammdaten!$D$10)/Stammdaten!$E$10))</f>
        <v>0</v>
      </c>
      <c r="M75" s="55"/>
      <c r="N75" s="56"/>
      <c r="O75" s="54"/>
      <c r="P75" s="19">
        <f>IF(O75="",0,((200/O75)-Stammdaten!$D$21)/Stammdaten!$E$21)</f>
        <v>0</v>
      </c>
      <c r="Q75" s="54"/>
      <c r="R75" s="19">
        <f>IF(Q75="",0,((300/Q75)-Stammdaten!$D$22)/Stammdaten!$E$22)</f>
        <v>0</v>
      </c>
      <c r="S75" s="158"/>
      <c r="T75" s="19">
        <f>IF(S75="",0,((400/S75)-Stammdaten!$D$23)/Stammdaten!$E$23)</f>
        <v>0</v>
      </c>
      <c r="U75" s="158"/>
      <c r="V75" s="19">
        <f>IF(U75="",0,(SQRT(U75)-Stammdaten!$D$25)/Stammdaten!$E$25)</f>
        <v>0</v>
      </c>
      <c r="W75" s="158"/>
      <c r="X75" s="19">
        <f>IF(W75="",0,(SQRT(W75)-Stammdaten!$D$27)/Stammdaten!$E$27)</f>
        <v>0</v>
      </c>
      <c r="Y75" s="158"/>
      <c r="Z75" s="19">
        <f>IF(Y75="",0,(SQRT(Y75)-Stammdaten!$D$29)/Stammdaten!$E$29)</f>
        <v>0</v>
      </c>
      <c r="AA75" s="158"/>
      <c r="AB75" s="19">
        <f>IF(AA75="",0,(SQRT(AA75)-Stammdaten!$D$32)/Stammdaten!$E$32)</f>
        <v>0</v>
      </c>
      <c r="AC75" s="54"/>
      <c r="AD75" s="19">
        <f>IF(AC75="",0,(SQRT(AC75)-Stammdaten!$D$33)/Stammdaten!$E$33)</f>
        <v>0</v>
      </c>
      <c r="AE75" s="54"/>
      <c r="AF75" s="19">
        <f>IF(AE75="",0,(SQRT(AE75)-Stammdaten!$D$34)/Stammdaten!$E$34)</f>
        <v>0</v>
      </c>
    </row>
    <row r="76" spans="1:32" x14ac:dyDescent="0.25">
      <c r="A76" s="51"/>
      <c r="B76" s="52"/>
      <c r="C76" s="86"/>
      <c r="D76" s="53"/>
      <c r="E76" s="54"/>
      <c r="F76" s="19">
        <f>IF(E76="",0,(($E$8/(E76+(IF($E$8&gt;400,0,IF($E$8&lt;=300,0.24,0.14))))-Stammdaten!$D$5)/Stammdaten!$E$5))</f>
        <v>0</v>
      </c>
      <c r="G76" s="54"/>
      <c r="H76" s="19">
        <f>IF(G76="",0,(($G$8/(G76+(IF($G$8&gt;400,0,IF($G$8&lt;=300,0.24,0.14))))-Stammdaten!$D$6)/Stammdaten!$E$6))</f>
        <v>0</v>
      </c>
      <c r="I76" s="158"/>
      <c r="J76" s="19">
        <f>IF(I76="",0,(($I$8/(I76+(IF($I$8&gt;400,0,IF($I$8&lt;=300,0.24,0.14))))-Stammdaten!$D$7)/Stammdaten!$E$7))</f>
        <v>0</v>
      </c>
      <c r="K76" s="158"/>
      <c r="L76" s="77">
        <f>IF(K76="",0,(($K$8/(K76)-Stammdaten!$D$10)/Stammdaten!$E$10))</f>
        <v>0</v>
      </c>
      <c r="M76" s="55"/>
      <c r="N76" s="56"/>
      <c r="O76" s="54"/>
      <c r="P76" s="19">
        <f>IF(O76="",0,((200/O76)-Stammdaten!$D$21)/Stammdaten!$E$21)</f>
        <v>0</v>
      </c>
      <c r="Q76" s="54"/>
      <c r="R76" s="19">
        <f>IF(Q76="",0,((300/Q76)-Stammdaten!$D$22)/Stammdaten!$E$22)</f>
        <v>0</v>
      </c>
      <c r="S76" s="158"/>
      <c r="T76" s="19">
        <f>IF(S76="",0,((400/S76)-Stammdaten!$D$23)/Stammdaten!$E$23)</f>
        <v>0</v>
      </c>
      <c r="U76" s="158"/>
      <c r="V76" s="19">
        <f>IF(U76="",0,(SQRT(U76)-Stammdaten!$D$25)/Stammdaten!$E$25)</f>
        <v>0</v>
      </c>
      <c r="W76" s="158"/>
      <c r="X76" s="19">
        <f>IF(W76="",0,(SQRT(W76)-Stammdaten!$D$27)/Stammdaten!$E$27)</f>
        <v>0</v>
      </c>
      <c r="Y76" s="158"/>
      <c r="Z76" s="19">
        <f>IF(Y76="",0,(SQRT(Y76)-Stammdaten!$D$29)/Stammdaten!$E$29)</f>
        <v>0</v>
      </c>
      <c r="AA76" s="158"/>
      <c r="AB76" s="19">
        <f>IF(AA76="",0,(SQRT(AA76)-Stammdaten!$D$32)/Stammdaten!$E$32)</f>
        <v>0</v>
      </c>
      <c r="AC76" s="54"/>
      <c r="AD76" s="19">
        <f>IF(AC76="",0,(SQRT(AC76)-Stammdaten!$D$33)/Stammdaten!$E$33)</f>
        <v>0</v>
      </c>
      <c r="AE76" s="54"/>
      <c r="AF76" s="19">
        <f>IF(AE76="",0,(SQRT(AE76)-Stammdaten!$D$34)/Stammdaten!$E$34)</f>
        <v>0</v>
      </c>
    </row>
    <row r="77" spans="1:32" x14ac:dyDescent="0.25">
      <c r="A77" s="51"/>
      <c r="B77" s="52"/>
      <c r="C77" s="86"/>
      <c r="D77" s="53"/>
      <c r="E77" s="54"/>
      <c r="F77" s="19">
        <f>IF(E77="",0,(($E$8/(E77+(IF($E$8&gt;400,0,IF($E$8&lt;=300,0.24,0.14))))-Stammdaten!$D$5)/Stammdaten!$E$5))</f>
        <v>0</v>
      </c>
      <c r="G77" s="54"/>
      <c r="H77" s="19">
        <f>IF(G77="",0,(($G$8/(G77+(IF($G$8&gt;400,0,IF($G$8&lt;=300,0.24,0.14))))-Stammdaten!$D$6)/Stammdaten!$E$6))</f>
        <v>0</v>
      </c>
      <c r="I77" s="158"/>
      <c r="J77" s="19">
        <f>IF(I77="",0,(($I$8/(I77+(IF($I$8&gt;400,0,IF($I$8&lt;=300,0.24,0.14))))-Stammdaten!$D$7)/Stammdaten!$E$7))</f>
        <v>0</v>
      </c>
      <c r="K77" s="158"/>
      <c r="L77" s="77">
        <f>IF(K77="",0,(($K$8/(K77)-Stammdaten!$D$10)/Stammdaten!$E$10))</f>
        <v>0</v>
      </c>
      <c r="M77" s="55"/>
      <c r="N77" s="56"/>
      <c r="O77" s="54"/>
      <c r="P77" s="19">
        <f>IF(O77="",0,((200/O77)-Stammdaten!$D$21)/Stammdaten!$E$21)</f>
        <v>0</v>
      </c>
      <c r="Q77" s="54"/>
      <c r="R77" s="19">
        <f>IF(Q77="",0,((300/Q77)-Stammdaten!$D$22)/Stammdaten!$E$22)</f>
        <v>0</v>
      </c>
      <c r="S77" s="158"/>
      <c r="T77" s="19">
        <f>IF(S77="",0,((400/S77)-Stammdaten!$D$23)/Stammdaten!$E$23)</f>
        <v>0</v>
      </c>
      <c r="U77" s="158"/>
      <c r="V77" s="19">
        <f>IF(U77="",0,(SQRT(U77)-Stammdaten!$D$25)/Stammdaten!$E$25)</f>
        <v>0</v>
      </c>
      <c r="W77" s="158"/>
      <c r="X77" s="19">
        <f>IF(W77="",0,(SQRT(W77)-Stammdaten!$D$27)/Stammdaten!$E$27)</f>
        <v>0</v>
      </c>
      <c r="Y77" s="158"/>
      <c r="Z77" s="19">
        <f>IF(Y77="",0,(SQRT(Y77)-Stammdaten!$D$29)/Stammdaten!$E$29)</f>
        <v>0</v>
      </c>
      <c r="AA77" s="158"/>
      <c r="AB77" s="19">
        <f>IF(AA77="",0,(SQRT(AA77)-Stammdaten!$D$32)/Stammdaten!$E$32)</f>
        <v>0</v>
      </c>
      <c r="AC77" s="54"/>
      <c r="AD77" s="19">
        <f>IF(AC77="",0,(SQRT(AC77)-Stammdaten!$D$33)/Stammdaten!$E$33)</f>
        <v>0</v>
      </c>
      <c r="AE77" s="54"/>
      <c r="AF77" s="19">
        <f>IF(AE77="",0,(SQRT(AE77)-Stammdaten!$D$34)/Stammdaten!$E$34)</f>
        <v>0</v>
      </c>
    </row>
    <row r="78" spans="1:32" x14ac:dyDescent="0.25">
      <c r="A78" s="51"/>
      <c r="B78" s="52"/>
      <c r="C78" s="86"/>
      <c r="D78" s="53"/>
      <c r="E78" s="54"/>
      <c r="F78" s="19">
        <f>IF(E78="",0,(($E$8/(E78+(IF($E$8&gt;400,0,IF($E$8&lt;=300,0.24,0.14))))-Stammdaten!$D$5)/Stammdaten!$E$5))</f>
        <v>0</v>
      </c>
      <c r="G78" s="54"/>
      <c r="H78" s="19">
        <f>IF(G78="",0,(($G$8/(G78+(IF($G$8&gt;400,0,IF($G$8&lt;=300,0.24,0.14))))-Stammdaten!$D$6)/Stammdaten!$E$6))</f>
        <v>0</v>
      </c>
      <c r="I78" s="158"/>
      <c r="J78" s="19">
        <f>IF(I78="",0,(($I$8/(I78+(IF($I$8&gt;400,0,IF($I$8&lt;=300,0.24,0.14))))-Stammdaten!$D$7)/Stammdaten!$E$7))</f>
        <v>0</v>
      </c>
      <c r="K78" s="158"/>
      <c r="L78" s="77">
        <f>IF(K78="",0,(($K$8/(K78)-Stammdaten!$D$10)/Stammdaten!$E$10))</f>
        <v>0</v>
      </c>
      <c r="M78" s="55"/>
      <c r="N78" s="56"/>
      <c r="O78" s="54"/>
      <c r="P78" s="19">
        <f>IF(O78="",0,((200/O78)-Stammdaten!$D$21)/Stammdaten!$E$21)</f>
        <v>0</v>
      </c>
      <c r="Q78" s="54"/>
      <c r="R78" s="19">
        <f>IF(Q78="",0,((300/Q78)-Stammdaten!$D$22)/Stammdaten!$E$22)</f>
        <v>0</v>
      </c>
      <c r="S78" s="158"/>
      <c r="T78" s="19">
        <f>IF(S78="",0,((400/S78)-Stammdaten!$D$23)/Stammdaten!$E$23)</f>
        <v>0</v>
      </c>
      <c r="U78" s="158"/>
      <c r="V78" s="19">
        <f>IF(U78="",0,(SQRT(U78)-Stammdaten!$D$25)/Stammdaten!$E$25)</f>
        <v>0</v>
      </c>
      <c r="W78" s="158"/>
      <c r="X78" s="19">
        <f>IF(W78="",0,(SQRT(W78)-Stammdaten!$D$27)/Stammdaten!$E$27)</f>
        <v>0</v>
      </c>
      <c r="Y78" s="158"/>
      <c r="Z78" s="19">
        <f>IF(Y78="",0,(SQRT(Y78)-Stammdaten!$D$29)/Stammdaten!$E$29)</f>
        <v>0</v>
      </c>
      <c r="AA78" s="158"/>
      <c r="AB78" s="19">
        <f>IF(AA78="",0,(SQRT(AA78)-Stammdaten!$D$32)/Stammdaten!$E$32)</f>
        <v>0</v>
      </c>
      <c r="AC78" s="54"/>
      <c r="AD78" s="19">
        <f>IF(AC78="",0,(SQRT(AC78)-Stammdaten!$D$33)/Stammdaten!$E$33)</f>
        <v>0</v>
      </c>
      <c r="AE78" s="54"/>
      <c r="AF78" s="19">
        <f>IF(AE78="",0,(SQRT(AE78)-Stammdaten!$D$34)/Stammdaten!$E$34)</f>
        <v>0</v>
      </c>
    </row>
    <row r="79" spans="1:32" x14ac:dyDescent="0.25">
      <c r="A79" s="51"/>
      <c r="B79" s="52"/>
      <c r="C79" s="86"/>
      <c r="D79" s="53"/>
      <c r="E79" s="54"/>
      <c r="F79" s="19">
        <f>IF(E79="",0,(($E$8/(E79+(IF($E$8&gt;400,0,IF($E$8&lt;=300,0.24,0.14))))-Stammdaten!$D$5)/Stammdaten!$E$5))</f>
        <v>0</v>
      </c>
      <c r="G79" s="54"/>
      <c r="H79" s="19">
        <f>IF(G79="",0,(($G$8/(G79+(IF($G$8&gt;400,0,IF($G$8&lt;=300,0.24,0.14))))-Stammdaten!$D$6)/Stammdaten!$E$6))</f>
        <v>0</v>
      </c>
      <c r="I79" s="158"/>
      <c r="J79" s="19">
        <f>IF(I79="",0,(($I$8/(I79+(IF($I$8&gt;400,0,IF($I$8&lt;=300,0.24,0.14))))-Stammdaten!$D$7)/Stammdaten!$E$7))</f>
        <v>0</v>
      </c>
      <c r="K79" s="158"/>
      <c r="L79" s="77">
        <f>IF(K79="",0,(($K$8/(K79)-Stammdaten!$D$10)/Stammdaten!$E$10))</f>
        <v>0</v>
      </c>
      <c r="M79" s="55"/>
      <c r="N79" s="56"/>
      <c r="O79" s="54"/>
      <c r="P79" s="19">
        <f>IF(O79="",0,((200/O79)-Stammdaten!$D$21)/Stammdaten!$E$21)</f>
        <v>0</v>
      </c>
      <c r="Q79" s="54"/>
      <c r="R79" s="19">
        <f>IF(Q79="",0,((300/Q79)-Stammdaten!$D$22)/Stammdaten!$E$22)</f>
        <v>0</v>
      </c>
      <c r="S79" s="158"/>
      <c r="T79" s="19">
        <f>IF(S79="",0,((400/S79)-Stammdaten!$D$23)/Stammdaten!$E$23)</f>
        <v>0</v>
      </c>
      <c r="U79" s="158"/>
      <c r="V79" s="19">
        <f>IF(U79="",0,(SQRT(U79)-Stammdaten!$D$25)/Stammdaten!$E$25)</f>
        <v>0</v>
      </c>
      <c r="W79" s="158"/>
      <c r="X79" s="19">
        <f>IF(W79="",0,(SQRT(W79)-Stammdaten!$D$27)/Stammdaten!$E$27)</f>
        <v>0</v>
      </c>
      <c r="Y79" s="158"/>
      <c r="Z79" s="19">
        <f>IF(Y79="",0,(SQRT(Y79)-Stammdaten!$D$29)/Stammdaten!$E$29)</f>
        <v>0</v>
      </c>
      <c r="AA79" s="158"/>
      <c r="AB79" s="19">
        <f>IF(AA79="",0,(SQRT(AA79)-Stammdaten!$D$32)/Stammdaten!$E$32)</f>
        <v>0</v>
      </c>
      <c r="AC79" s="54"/>
      <c r="AD79" s="19">
        <f>IF(AC79="",0,(SQRT(AC79)-Stammdaten!$D$33)/Stammdaten!$E$33)</f>
        <v>0</v>
      </c>
      <c r="AE79" s="54"/>
      <c r="AF79" s="19">
        <f>IF(AE79="",0,(SQRT(AE79)-Stammdaten!$D$34)/Stammdaten!$E$34)</f>
        <v>0</v>
      </c>
    </row>
    <row r="80" spans="1:32" x14ac:dyDescent="0.25">
      <c r="A80" s="51"/>
      <c r="B80" s="52"/>
      <c r="C80" s="86"/>
      <c r="D80" s="53"/>
      <c r="E80" s="54"/>
      <c r="F80" s="19">
        <f>IF(E80="",0,(($E$8/(E80+(IF($E$8&gt;400,0,IF($E$8&lt;=300,0.24,0.14))))-Stammdaten!$D$5)/Stammdaten!$E$5))</f>
        <v>0</v>
      </c>
      <c r="G80" s="54"/>
      <c r="H80" s="19">
        <f>IF(G80="",0,(($G$8/(G80+(IF($G$8&gt;400,0,IF($G$8&lt;=300,0.24,0.14))))-Stammdaten!$D$6)/Stammdaten!$E$6))</f>
        <v>0</v>
      </c>
      <c r="I80" s="158"/>
      <c r="J80" s="19">
        <f>IF(I80="",0,(($I$8/(I80+(IF($I$8&gt;400,0,IF($I$8&lt;=300,0.24,0.14))))-Stammdaten!$D$7)/Stammdaten!$E$7))</f>
        <v>0</v>
      </c>
      <c r="K80" s="158"/>
      <c r="L80" s="77">
        <f>IF(K80="",0,(($K$8/(K80)-Stammdaten!$D$10)/Stammdaten!$E$10))</f>
        <v>0</v>
      </c>
      <c r="M80" s="55"/>
      <c r="N80" s="56"/>
      <c r="O80" s="54"/>
      <c r="P80" s="19">
        <f>IF(O80="",0,((200/O80)-Stammdaten!$D$21)/Stammdaten!$E$21)</f>
        <v>0</v>
      </c>
      <c r="Q80" s="54"/>
      <c r="R80" s="19">
        <f>IF(Q80="",0,((300/Q80)-Stammdaten!$D$22)/Stammdaten!$E$22)</f>
        <v>0</v>
      </c>
      <c r="S80" s="158"/>
      <c r="T80" s="19">
        <f>IF(S80="",0,((400/S80)-Stammdaten!$D$23)/Stammdaten!$E$23)</f>
        <v>0</v>
      </c>
      <c r="U80" s="158"/>
      <c r="V80" s="19">
        <f>IF(U80="",0,(SQRT(U80)-Stammdaten!$D$25)/Stammdaten!$E$25)</f>
        <v>0</v>
      </c>
      <c r="W80" s="158"/>
      <c r="X80" s="19">
        <f>IF(W80="",0,(SQRT(W80)-Stammdaten!$D$27)/Stammdaten!$E$27)</f>
        <v>0</v>
      </c>
      <c r="Y80" s="158"/>
      <c r="Z80" s="19">
        <f>IF(Y80="",0,(SQRT(Y80)-Stammdaten!$D$29)/Stammdaten!$E$29)</f>
        <v>0</v>
      </c>
      <c r="AA80" s="158"/>
      <c r="AB80" s="19">
        <f>IF(AA80="",0,(SQRT(AA80)-Stammdaten!$D$32)/Stammdaten!$E$32)</f>
        <v>0</v>
      </c>
      <c r="AC80" s="54"/>
      <c r="AD80" s="19">
        <f>IF(AC80="",0,(SQRT(AC80)-Stammdaten!$D$33)/Stammdaten!$E$33)</f>
        <v>0</v>
      </c>
      <c r="AE80" s="54"/>
      <c r="AF80" s="19">
        <f>IF(AE80="",0,(SQRT(AE80)-Stammdaten!$D$34)/Stammdaten!$E$34)</f>
        <v>0</v>
      </c>
    </row>
    <row r="81" spans="1:32" x14ac:dyDescent="0.25">
      <c r="A81" s="51"/>
      <c r="B81" s="52"/>
      <c r="C81" s="86"/>
      <c r="D81" s="53"/>
      <c r="E81" s="54"/>
      <c r="F81" s="19">
        <f>IF(E81="",0,(($E$8/(E81+(IF($E$8&gt;400,0,IF($E$8&lt;=300,0.24,0.14))))-Stammdaten!$D$5)/Stammdaten!$E$5))</f>
        <v>0</v>
      </c>
      <c r="G81" s="54"/>
      <c r="H81" s="19">
        <f>IF(G81="",0,(($G$8/(G81+(IF($G$8&gt;400,0,IF($G$8&lt;=300,0.24,0.14))))-Stammdaten!$D$6)/Stammdaten!$E$6))</f>
        <v>0</v>
      </c>
      <c r="I81" s="158"/>
      <c r="J81" s="19">
        <f>IF(I81="",0,(($I$8/(I81+(IF($I$8&gt;400,0,IF($I$8&lt;=300,0.24,0.14))))-Stammdaten!$D$7)/Stammdaten!$E$7))</f>
        <v>0</v>
      </c>
      <c r="K81" s="158"/>
      <c r="L81" s="77">
        <f>IF(K81="",0,(($K$8/(K81)-Stammdaten!$D$10)/Stammdaten!$E$10))</f>
        <v>0</v>
      </c>
      <c r="M81" s="55"/>
      <c r="N81" s="56"/>
      <c r="O81" s="54"/>
      <c r="P81" s="19">
        <f>IF(O81="",0,((200/O81)-Stammdaten!$D$21)/Stammdaten!$E$21)</f>
        <v>0</v>
      </c>
      <c r="Q81" s="54"/>
      <c r="R81" s="19">
        <f>IF(Q81="",0,((300/Q81)-Stammdaten!$D$22)/Stammdaten!$E$22)</f>
        <v>0</v>
      </c>
      <c r="S81" s="158"/>
      <c r="T81" s="19">
        <f>IF(S81="",0,((400/S81)-Stammdaten!$D$23)/Stammdaten!$E$23)</f>
        <v>0</v>
      </c>
      <c r="U81" s="158"/>
      <c r="V81" s="19">
        <f>IF(U81="",0,(SQRT(U81)-Stammdaten!$D$25)/Stammdaten!$E$25)</f>
        <v>0</v>
      </c>
      <c r="W81" s="158"/>
      <c r="X81" s="19">
        <f>IF(W81="",0,(SQRT(W81)-Stammdaten!$D$27)/Stammdaten!$E$27)</f>
        <v>0</v>
      </c>
      <c r="Y81" s="158"/>
      <c r="Z81" s="19">
        <f>IF(Y81="",0,(SQRT(Y81)-Stammdaten!$D$29)/Stammdaten!$E$29)</f>
        <v>0</v>
      </c>
      <c r="AA81" s="158"/>
      <c r="AB81" s="19">
        <f>IF(AA81="",0,(SQRT(AA81)-Stammdaten!$D$32)/Stammdaten!$E$32)</f>
        <v>0</v>
      </c>
      <c r="AC81" s="54"/>
      <c r="AD81" s="19">
        <f>IF(AC81="",0,(SQRT(AC81)-Stammdaten!$D$33)/Stammdaten!$E$33)</f>
        <v>0</v>
      </c>
      <c r="AE81" s="54"/>
      <c r="AF81" s="19">
        <f>IF(AE81="",0,(SQRT(AE81)-Stammdaten!$D$34)/Stammdaten!$E$34)</f>
        <v>0</v>
      </c>
    </row>
    <row r="82" spans="1:32" x14ac:dyDescent="0.25">
      <c r="A82" s="51"/>
      <c r="B82" s="52"/>
      <c r="C82" s="86"/>
      <c r="D82" s="53"/>
      <c r="E82" s="54"/>
      <c r="F82" s="19">
        <f>IF(E82="",0,(($E$8/(E82+(IF($E$8&gt;400,0,IF($E$8&lt;=300,0.24,0.14))))-Stammdaten!$D$5)/Stammdaten!$E$5))</f>
        <v>0</v>
      </c>
      <c r="G82" s="54"/>
      <c r="H82" s="19">
        <f>IF(G82="",0,(($G$8/(G82+(IF($G$8&gt;400,0,IF($G$8&lt;=300,0.24,0.14))))-Stammdaten!$D$6)/Stammdaten!$E$6))</f>
        <v>0</v>
      </c>
      <c r="I82" s="158"/>
      <c r="J82" s="19">
        <f>IF(I82="",0,(($I$8/(I82+(IF($I$8&gt;400,0,IF($I$8&lt;=300,0.24,0.14))))-Stammdaten!$D$7)/Stammdaten!$E$7))</f>
        <v>0</v>
      </c>
      <c r="K82" s="158"/>
      <c r="L82" s="77">
        <f>IF(K82="",0,(($K$8/(K82)-Stammdaten!$D$10)/Stammdaten!$E$10))</f>
        <v>0</v>
      </c>
      <c r="M82" s="55"/>
      <c r="N82" s="56"/>
      <c r="O82" s="54"/>
      <c r="P82" s="19">
        <f>IF(O82="",0,((200/O82)-Stammdaten!$D$21)/Stammdaten!$E$21)</f>
        <v>0</v>
      </c>
      <c r="Q82" s="54"/>
      <c r="R82" s="19">
        <f>IF(Q82="",0,((300/Q82)-Stammdaten!$D$22)/Stammdaten!$E$22)</f>
        <v>0</v>
      </c>
      <c r="S82" s="158"/>
      <c r="T82" s="19">
        <f>IF(S82="",0,((400/S82)-Stammdaten!$D$23)/Stammdaten!$E$23)</f>
        <v>0</v>
      </c>
      <c r="U82" s="158"/>
      <c r="V82" s="19">
        <f>IF(U82="",0,(SQRT(U82)-Stammdaten!$D$25)/Stammdaten!$E$25)</f>
        <v>0</v>
      </c>
      <c r="W82" s="158"/>
      <c r="X82" s="19">
        <f>IF(W82="",0,(SQRT(W82)-Stammdaten!$D$27)/Stammdaten!$E$27)</f>
        <v>0</v>
      </c>
      <c r="Y82" s="158"/>
      <c r="Z82" s="19">
        <f>IF(Y82="",0,(SQRT(Y82)-Stammdaten!$D$29)/Stammdaten!$E$29)</f>
        <v>0</v>
      </c>
      <c r="AA82" s="158"/>
      <c r="AB82" s="19">
        <f>IF(AA82="",0,(SQRT(AA82)-Stammdaten!$D$32)/Stammdaten!$E$32)</f>
        <v>0</v>
      </c>
      <c r="AC82" s="54"/>
      <c r="AD82" s="19">
        <f>IF(AC82="",0,(SQRT(AC82)-Stammdaten!$D$33)/Stammdaten!$E$33)</f>
        <v>0</v>
      </c>
      <c r="AE82" s="54"/>
      <c r="AF82" s="19">
        <f>IF(AE82="",0,(SQRT(AE82)-Stammdaten!$D$34)/Stammdaten!$E$34)</f>
        <v>0</v>
      </c>
    </row>
    <row r="83" spans="1:32" x14ac:dyDescent="0.25">
      <c r="A83" s="51"/>
      <c r="B83" s="52"/>
      <c r="C83" s="86"/>
      <c r="D83" s="53"/>
      <c r="E83" s="54"/>
      <c r="F83" s="19">
        <f>IF(E83="",0,(($E$8/(E83+(IF($E$8&gt;400,0,IF($E$8&lt;=300,0.24,0.14))))-Stammdaten!$D$5)/Stammdaten!$E$5))</f>
        <v>0</v>
      </c>
      <c r="G83" s="54"/>
      <c r="H83" s="19">
        <f>IF(G83="",0,(($G$8/(G83+(IF($G$8&gt;400,0,IF($G$8&lt;=300,0.24,0.14))))-Stammdaten!$D$6)/Stammdaten!$E$6))</f>
        <v>0</v>
      </c>
      <c r="I83" s="158"/>
      <c r="J83" s="19">
        <f>IF(I83="",0,(($I$8/(I83+(IF($I$8&gt;400,0,IF($I$8&lt;=300,0.24,0.14))))-Stammdaten!$D$7)/Stammdaten!$E$7))</f>
        <v>0</v>
      </c>
      <c r="K83" s="158"/>
      <c r="L83" s="77">
        <f>IF(K83="",0,(($K$8/(K83)-Stammdaten!$D$10)/Stammdaten!$E$10))</f>
        <v>0</v>
      </c>
      <c r="M83" s="55"/>
      <c r="N83" s="56"/>
      <c r="O83" s="54"/>
      <c r="P83" s="19">
        <f>IF(O83="",0,((200/O83)-Stammdaten!$D$21)/Stammdaten!$E$21)</f>
        <v>0</v>
      </c>
      <c r="Q83" s="54"/>
      <c r="R83" s="19">
        <f>IF(Q83="",0,((300/Q83)-Stammdaten!$D$22)/Stammdaten!$E$22)</f>
        <v>0</v>
      </c>
      <c r="S83" s="158"/>
      <c r="T83" s="19">
        <f>IF(S83="",0,((400/S83)-Stammdaten!$D$23)/Stammdaten!$E$23)</f>
        <v>0</v>
      </c>
      <c r="U83" s="158"/>
      <c r="V83" s="19">
        <f>IF(U83="",0,(SQRT(U83)-Stammdaten!$D$25)/Stammdaten!$E$25)</f>
        <v>0</v>
      </c>
      <c r="W83" s="158"/>
      <c r="X83" s="19">
        <f>IF(W83="",0,(SQRT(W83)-Stammdaten!$D$27)/Stammdaten!$E$27)</f>
        <v>0</v>
      </c>
      <c r="Y83" s="158"/>
      <c r="Z83" s="19">
        <f>IF(Y83="",0,(SQRT(Y83)-Stammdaten!$D$29)/Stammdaten!$E$29)</f>
        <v>0</v>
      </c>
      <c r="AA83" s="158"/>
      <c r="AB83" s="19">
        <f>IF(AA83="",0,(SQRT(AA83)-Stammdaten!$D$32)/Stammdaten!$E$32)</f>
        <v>0</v>
      </c>
      <c r="AC83" s="54"/>
      <c r="AD83" s="19">
        <f>IF(AC83="",0,(SQRT(AC83)-Stammdaten!$D$33)/Stammdaten!$E$33)</f>
        <v>0</v>
      </c>
      <c r="AE83" s="54"/>
      <c r="AF83" s="19">
        <f>IF(AE83="",0,(SQRT(AE83)-Stammdaten!$D$34)/Stammdaten!$E$34)</f>
        <v>0</v>
      </c>
    </row>
    <row r="84" spans="1:32" x14ac:dyDescent="0.25">
      <c r="A84" s="51"/>
      <c r="B84" s="52"/>
      <c r="C84" s="86"/>
      <c r="D84" s="53"/>
      <c r="E84" s="54"/>
      <c r="F84" s="19">
        <f>IF(E84="",0,(($E$8/(E84+(IF($E$8&gt;400,0,IF($E$8&lt;=300,0.24,0.14))))-Stammdaten!$D$5)/Stammdaten!$E$5))</f>
        <v>0</v>
      </c>
      <c r="G84" s="54"/>
      <c r="H84" s="19">
        <f>IF(G84="",0,(($G$8/(G84+(IF($G$8&gt;400,0,IF($G$8&lt;=300,0.24,0.14))))-Stammdaten!$D$6)/Stammdaten!$E$6))</f>
        <v>0</v>
      </c>
      <c r="I84" s="158"/>
      <c r="J84" s="19">
        <f>IF(I84="",0,(($I$8/(I84+(IF($I$8&gt;400,0,IF($I$8&lt;=300,0.24,0.14))))-Stammdaten!$D$7)/Stammdaten!$E$7))</f>
        <v>0</v>
      </c>
      <c r="K84" s="158"/>
      <c r="L84" s="77">
        <f>IF(K84="",0,(($K$8/(K84)-Stammdaten!$D$10)/Stammdaten!$E$10))</f>
        <v>0</v>
      </c>
      <c r="M84" s="55"/>
      <c r="N84" s="56"/>
      <c r="O84" s="54"/>
      <c r="P84" s="19">
        <f>IF(O84="",0,((200/O84)-Stammdaten!$D$21)/Stammdaten!$E$21)</f>
        <v>0</v>
      </c>
      <c r="Q84" s="54"/>
      <c r="R84" s="19">
        <f>IF(Q84="",0,((300/Q84)-Stammdaten!$D$22)/Stammdaten!$E$22)</f>
        <v>0</v>
      </c>
      <c r="S84" s="158"/>
      <c r="T84" s="19">
        <f>IF(S84="",0,((400/S84)-Stammdaten!$D$23)/Stammdaten!$E$23)</f>
        <v>0</v>
      </c>
      <c r="U84" s="158"/>
      <c r="V84" s="19">
        <f>IF(U84="",0,(SQRT(U84)-Stammdaten!$D$25)/Stammdaten!$E$25)</f>
        <v>0</v>
      </c>
      <c r="W84" s="158"/>
      <c r="X84" s="19">
        <f>IF(W84="",0,(SQRT(W84)-Stammdaten!$D$27)/Stammdaten!$E$27)</f>
        <v>0</v>
      </c>
      <c r="Y84" s="158"/>
      <c r="Z84" s="19">
        <f>IF(Y84="",0,(SQRT(Y84)-Stammdaten!$D$29)/Stammdaten!$E$29)</f>
        <v>0</v>
      </c>
      <c r="AA84" s="158"/>
      <c r="AB84" s="19">
        <f>IF(AA84="",0,(SQRT(AA84)-Stammdaten!$D$32)/Stammdaten!$E$32)</f>
        <v>0</v>
      </c>
      <c r="AC84" s="54"/>
      <c r="AD84" s="19">
        <f>IF(AC84="",0,(SQRT(AC84)-Stammdaten!$D$33)/Stammdaten!$E$33)</f>
        <v>0</v>
      </c>
      <c r="AE84" s="54"/>
      <c r="AF84" s="19">
        <f>IF(AE84="",0,(SQRT(AE84)-Stammdaten!$D$34)/Stammdaten!$E$34)</f>
        <v>0</v>
      </c>
    </row>
    <row r="85" spans="1:32" x14ac:dyDescent="0.25">
      <c r="A85" s="51"/>
      <c r="B85" s="52"/>
      <c r="C85" s="86"/>
      <c r="D85" s="53"/>
      <c r="E85" s="54"/>
      <c r="F85" s="19">
        <f>IF(E85="",0,(($E$8/(E85+(IF($E$8&gt;400,0,IF($E$8&lt;=300,0.24,0.14))))-Stammdaten!$D$5)/Stammdaten!$E$5))</f>
        <v>0</v>
      </c>
      <c r="G85" s="54"/>
      <c r="H85" s="19">
        <f>IF(G85="",0,(($G$8/(G85+(IF($G$8&gt;400,0,IF($G$8&lt;=300,0.24,0.14))))-Stammdaten!$D$6)/Stammdaten!$E$6))</f>
        <v>0</v>
      </c>
      <c r="I85" s="158"/>
      <c r="J85" s="19">
        <f>IF(I85="",0,(($I$8/(I85+(IF($I$8&gt;400,0,IF($I$8&lt;=300,0.24,0.14))))-Stammdaten!$D$7)/Stammdaten!$E$7))</f>
        <v>0</v>
      </c>
      <c r="K85" s="158"/>
      <c r="L85" s="77">
        <f>IF(K85="",0,(($K$8/(K85)-Stammdaten!$D$10)/Stammdaten!$E$10))</f>
        <v>0</v>
      </c>
      <c r="M85" s="55"/>
      <c r="N85" s="56"/>
      <c r="O85" s="54"/>
      <c r="P85" s="19">
        <f>IF(O85="",0,((200/O85)-Stammdaten!$D$21)/Stammdaten!$E$21)</f>
        <v>0</v>
      </c>
      <c r="Q85" s="54"/>
      <c r="R85" s="19">
        <f>IF(Q85="",0,((300/Q85)-Stammdaten!$D$22)/Stammdaten!$E$22)</f>
        <v>0</v>
      </c>
      <c r="S85" s="158"/>
      <c r="T85" s="19">
        <f>IF(S85="",0,((400/S85)-Stammdaten!$D$23)/Stammdaten!$E$23)</f>
        <v>0</v>
      </c>
      <c r="U85" s="158"/>
      <c r="V85" s="19">
        <f>IF(U85="",0,(SQRT(U85)-Stammdaten!$D$25)/Stammdaten!$E$25)</f>
        <v>0</v>
      </c>
      <c r="W85" s="158"/>
      <c r="X85" s="19">
        <f>IF(W85="",0,(SQRT(W85)-Stammdaten!$D$27)/Stammdaten!$E$27)</f>
        <v>0</v>
      </c>
      <c r="Y85" s="158"/>
      <c r="Z85" s="19">
        <f>IF(Y85="",0,(SQRT(Y85)-Stammdaten!$D$29)/Stammdaten!$E$29)</f>
        <v>0</v>
      </c>
      <c r="AA85" s="158"/>
      <c r="AB85" s="19">
        <f>IF(AA85="",0,(SQRT(AA85)-Stammdaten!$D$32)/Stammdaten!$E$32)</f>
        <v>0</v>
      </c>
      <c r="AC85" s="54"/>
      <c r="AD85" s="19">
        <f>IF(AC85="",0,(SQRT(AC85)-Stammdaten!$D$33)/Stammdaten!$E$33)</f>
        <v>0</v>
      </c>
      <c r="AE85" s="54"/>
      <c r="AF85" s="19">
        <f>IF(AE85="",0,(SQRT(AE85)-Stammdaten!$D$34)/Stammdaten!$E$34)</f>
        <v>0</v>
      </c>
    </row>
    <row r="86" spans="1:32" x14ac:dyDescent="0.25">
      <c r="A86" s="51"/>
      <c r="B86" s="52"/>
      <c r="C86" s="86"/>
      <c r="D86" s="53"/>
      <c r="E86" s="54"/>
      <c r="F86" s="19">
        <f>IF(E86="",0,(($E$8/(E86+(IF($E$8&gt;400,0,IF($E$8&lt;=300,0.24,0.14))))-Stammdaten!$D$5)/Stammdaten!$E$5))</f>
        <v>0</v>
      </c>
      <c r="G86" s="54"/>
      <c r="H86" s="19">
        <f>IF(G86="",0,(($G$8/(G86+(IF($G$8&gt;400,0,IF($G$8&lt;=300,0.24,0.14))))-Stammdaten!$D$6)/Stammdaten!$E$6))</f>
        <v>0</v>
      </c>
      <c r="I86" s="158"/>
      <c r="J86" s="19">
        <f>IF(I86="",0,(($I$8/(I86+(IF($I$8&gt;400,0,IF($I$8&lt;=300,0.24,0.14))))-Stammdaten!$D$7)/Stammdaten!$E$7))</f>
        <v>0</v>
      </c>
      <c r="K86" s="158"/>
      <c r="L86" s="77">
        <f>IF(K86="",0,(($K$8/(K86)-Stammdaten!$D$10)/Stammdaten!$E$10))</f>
        <v>0</v>
      </c>
      <c r="M86" s="55"/>
      <c r="N86" s="56"/>
      <c r="O86" s="54"/>
      <c r="P86" s="19">
        <f>IF(O86="",0,((200/O86)-Stammdaten!$D$21)/Stammdaten!$E$21)</f>
        <v>0</v>
      </c>
      <c r="Q86" s="54"/>
      <c r="R86" s="19">
        <f>IF(Q86="",0,((300/Q86)-Stammdaten!$D$22)/Stammdaten!$E$22)</f>
        <v>0</v>
      </c>
      <c r="S86" s="158"/>
      <c r="T86" s="19">
        <f>IF(S86="",0,((400/S86)-Stammdaten!$D$23)/Stammdaten!$E$23)</f>
        <v>0</v>
      </c>
      <c r="U86" s="158"/>
      <c r="V86" s="19">
        <f>IF(U86="",0,(SQRT(U86)-Stammdaten!$D$25)/Stammdaten!$E$25)</f>
        <v>0</v>
      </c>
      <c r="W86" s="158"/>
      <c r="X86" s="19">
        <f>IF(W86="",0,(SQRT(W86)-Stammdaten!$D$27)/Stammdaten!$E$27)</f>
        <v>0</v>
      </c>
      <c r="Y86" s="158"/>
      <c r="Z86" s="19">
        <f>IF(Y86="",0,(SQRT(Y86)-Stammdaten!$D$29)/Stammdaten!$E$29)</f>
        <v>0</v>
      </c>
      <c r="AA86" s="158"/>
      <c r="AB86" s="19">
        <f>IF(AA86="",0,(SQRT(AA86)-Stammdaten!$D$32)/Stammdaten!$E$32)</f>
        <v>0</v>
      </c>
      <c r="AC86" s="54"/>
      <c r="AD86" s="19">
        <f>IF(AC86="",0,(SQRT(AC86)-Stammdaten!$D$33)/Stammdaten!$E$33)</f>
        <v>0</v>
      </c>
      <c r="AE86" s="54"/>
      <c r="AF86" s="19">
        <f>IF(AE86="",0,(SQRT(AE86)-Stammdaten!$D$34)/Stammdaten!$E$34)</f>
        <v>0</v>
      </c>
    </row>
    <row r="87" spans="1:32" x14ac:dyDescent="0.25">
      <c r="A87" s="51"/>
      <c r="B87" s="52"/>
      <c r="C87" s="86"/>
      <c r="D87" s="53"/>
      <c r="E87" s="54"/>
      <c r="F87" s="19">
        <f>IF(E87="",0,(($E$8/(E87+(IF($E$8&gt;400,0,IF($E$8&lt;=300,0.24,0.14))))-Stammdaten!$D$5)/Stammdaten!$E$5))</f>
        <v>0</v>
      </c>
      <c r="G87" s="54"/>
      <c r="H87" s="19">
        <f>IF(G87="",0,(($G$8/(G87+(IF($G$8&gt;400,0,IF($G$8&lt;=300,0.24,0.14))))-Stammdaten!$D$6)/Stammdaten!$E$6))</f>
        <v>0</v>
      </c>
      <c r="I87" s="158"/>
      <c r="J87" s="19">
        <f>IF(I87="",0,(($I$8/(I87+(IF($I$8&gt;400,0,IF($I$8&lt;=300,0.24,0.14))))-Stammdaten!$D$7)/Stammdaten!$E$7))</f>
        <v>0</v>
      </c>
      <c r="K87" s="158"/>
      <c r="L87" s="77">
        <f>IF(K87="",0,(($K$8/(K87)-Stammdaten!$D$10)/Stammdaten!$E$10))</f>
        <v>0</v>
      </c>
      <c r="M87" s="55"/>
      <c r="N87" s="56"/>
      <c r="O87" s="54"/>
      <c r="P87" s="19">
        <f>IF(O87="",0,((200/O87)-Stammdaten!$D$21)/Stammdaten!$E$21)</f>
        <v>0</v>
      </c>
      <c r="Q87" s="54"/>
      <c r="R87" s="19">
        <f>IF(Q87="",0,((300/Q87)-Stammdaten!$D$22)/Stammdaten!$E$22)</f>
        <v>0</v>
      </c>
      <c r="S87" s="158"/>
      <c r="T87" s="19">
        <f>IF(S87="",0,((400/S87)-Stammdaten!$D$23)/Stammdaten!$E$23)</f>
        <v>0</v>
      </c>
      <c r="U87" s="158"/>
      <c r="V87" s="19">
        <f>IF(U87="",0,(SQRT(U87)-Stammdaten!$D$25)/Stammdaten!$E$25)</f>
        <v>0</v>
      </c>
      <c r="W87" s="158"/>
      <c r="X87" s="19">
        <f>IF(W87="",0,(SQRT(W87)-Stammdaten!$D$27)/Stammdaten!$E$27)</f>
        <v>0</v>
      </c>
      <c r="Y87" s="158"/>
      <c r="Z87" s="19">
        <f>IF(Y87="",0,(SQRT(Y87)-Stammdaten!$D$29)/Stammdaten!$E$29)</f>
        <v>0</v>
      </c>
      <c r="AA87" s="158"/>
      <c r="AB87" s="19">
        <f>IF(AA87="",0,(SQRT(AA87)-Stammdaten!$D$32)/Stammdaten!$E$32)</f>
        <v>0</v>
      </c>
      <c r="AC87" s="54"/>
      <c r="AD87" s="19">
        <f>IF(AC87="",0,(SQRT(AC87)-Stammdaten!$D$33)/Stammdaten!$E$33)</f>
        <v>0</v>
      </c>
      <c r="AE87" s="54"/>
      <c r="AF87" s="19">
        <f>IF(AE87="",0,(SQRT(AE87)-Stammdaten!$D$34)/Stammdaten!$E$34)</f>
        <v>0</v>
      </c>
    </row>
    <row r="88" spans="1:32" x14ac:dyDescent="0.25">
      <c r="A88" s="51"/>
      <c r="B88" s="52"/>
      <c r="C88" s="86"/>
      <c r="D88" s="53"/>
      <c r="E88" s="54"/>
      <c r="F88" s="19">
        <f>IF(E88="",0,(($E$8/(E88+(IF($E$8&gt;400,0,IF($E$8&lt;=300,0.24,0.14))))-Stammdaten!$D$5)/Stammdaten!$E$5))</f>
        <v>0</v>
      </c>
      <c r="G88" s="54"/>
      <c r="H88" s="19">
        <f>IF(G88="",0,(($G$8/(G88+(IF($G$8&gt;400,0,IF($G$8&lt;=300,0.24,0.14))))-Stammdaten!$D$6)/Stammdaten!$E$6))</f>
        <v>0</v>
      </c>
      <c r="I88" s="158"/>
      <c r="J88" s="19">
        <f>IF(I88="",0,(($I$8/(I88+(IF($I$8&gt;400,0,IF($I$8&lt;=300,0.24,0.14))))-Stammdaten!$D$7)/Stammdaten!$E$7))</f>
        <v>0</v>
      </c>
      <c r="K88" s="158"/>
      <c r="L88" s="77">
        <f>IF(K88="",0,(($K$8/(K88)-Stammdaten!$D$10)/Stammdaten!$E$10))</f>
        <v>0</v>
      </c>
      <c r="M88" s="55"/>
      <c r="N88" s="56"/>
      <c r="O88" s="54"/>
      <c r="P88" s="19">
        <f>IF(O88="",0,((200/O88)-Stammdaten!$D$21)/Stammdaten!$E$21)</f>
        <v>0</v>
      </c>
      <c r="Q88" s="54"/>
      <c r="R88" s="19">
        <f>IF(Q88="",0,((300/Q88)-Stammdaten!$D$22)/Stammdaten!$E$22)</f>
        <v>0</v>
      </c>
      <c r="S88" s="158"/>
      <c r="T88" s="19">
        <f>IF(S88="",0,((400/S88)-Stammdaten!$D$23)/Stammdaten!$E$23)</f>
        <v>0</v>
      </c>
      <c r="U88" s="158"/>
      <c r="V88" s="19">
        <f>IF(U88="",0,(SQRT(U88)-Stammdaten!$D$25)/Stammdaten!$E$25)</f>
        <v>0</v>
      </c>
      <c r="W88" s="158"/>
      <c r="X88" s="19">
        <f>IF(W88="",0,(SQRT(W88)-Stammdaten!$D$27)/Stammdaten!$E$27)</f>
        <v>0</v>
      </c>
      <c r="Y88" s="158"/>
      <c r="Z88" s="19">
        <f>IF(Y88="",0,(SQRT(Y88)-Stammdaten!$D$29)/Stammdaten!$E$29)</f>
        <v>0</v>
      </c>
      <c r="AA88" s="158"/>
      <c r="AB88" s="19">
        <f>IF(AA88="",0,(SQRT(AA88)-Stammdaten!$D$32)/Stammdaten!$E$32)</f>
        <v>0</v>
      </c>
      <c r="AC88" s="54"/>
      <c r="AD88" s="19">
        <f>IF(AC88="",0,(SQRT(AC88)-Stammdaten!$D$33)/Stammdaten!$E$33)</f>
        <v>0</v>
      </c>
      <c r="AE88" s="54"/>
      <c r="AF88" s="19">
        <f>IF(AE88="",0,(SQRT(AE88)-Stammdaten!$D$34)/Stammdaten!$E$34)</f>
        <v>0</v>
      </c>
    </row>
    <row r="89" spans="1:32" x14ac:dyDescent="0.25">
      <c r="A89" s="51"/>
      <c r="B89" s="52"/>
      <c r="C89" s="86"/>
      <c r="D89" s="53"/>
      <c r="E89" s="54"/>
      <c r="F89" s="19">
        <f>IF(E89="",0,(($E$8/(E89+(IF($E$8&gt;400,0,IF($E$8&lt;=300,0.24,0.14))))-Stammdaten!$D$5)/Stammdaten!$E$5))</f>
        <v>0</v>
      </c>
      <c r="G89" s="54"/>
      <c r="H89" s="19">
        <f>IF(G89="",0,(($G$8/(G89+(IF($G$8&gt;400,0,IF($G$8&lt;=300,0.24,0.14))))-Stammdaten!$D$6)/Stammdaten!$E$6))</f>
        <v>0</v>
      </c>
      <c r="I89" s="158"/>
      <c r="J89" s="19">
        <f>IF(I89="",0,(($I$8/(I89+(IF($I$8&gt;400,0,IF($I$8&lt;=300,0.24,0.14))))-Stammdaten!$D$7)/Stammdaten!$E$7))</f>
        <v>0</v>
      </c>
      <c r="K89" s="158"/>
      <c r="L89" s="77">
        <f>IF(K89="",0,(($K$8/(K89)-Stammdaten!$D$10)/Stammdaten!$E$10))</f>
        <v>0</v>
      </c>
      <c r="M89" s="55"/>
      <c r="N89" s="56"/>
      <c r="O89" s="54"/>
      <c r="P89" s="19">
        <f>IF(O89="",0,((200/O89)-Stammdaten!$D$21)/Stammdaten!$E$21)</f>
        <v>0</v>
      </c>
      <c r="Q89" s="54"/>
      <c r="R89" s="19">
        <f>IF(Q89="",0,((300/Q89)-Stammdaten!$D$22)/Stammdaten!$E$22)</f>
        <v>0</v>
      </c>
      <c r="S89" s="158"/>
      <c r="T89" s="19">
        <f>IF(S89="",0,((400/S89)-Stammdaten!$D$23)/Stammdaten!$E$23)</f>
        <v>0</v>
      </c>
      <c r="U89" s="158"/>
      <c r="V89" s="19">
        <f>IF(U89="",0,(SQRT(U89)-Stammdaten!$D$25)/Stammdaten!$E$25)</f>
        <v>0</v>
      </c>
      <c r="W89" s="158"/>
      <c r="X89" s="19">
        <f>IF(W89="",0,(SQRT(W89)-Stammdaten!$D$27)/Stammdaten!$E$27)</f>
        <v>0</v>
      </c>
      <c r="Y89" s="158"/>
      <c r="Z89" s="19">
        <f>IF(Y89="",0,(SQRT(Y89)-Stammdaten!$D$29)/Stammdaten!$E$29)</f>
        <v>0</v>
      </c>
      <c r="AA89" s="158"/>
      <c r="AB89" s="19">
        <f>IF(AA89="",0,(SQRT(AA89)-Stammdaten!$D$32)/Stammdaten!$E$32)</f>
        <v>0</v>
      </c>
      <c r="AC89" s="54"/>
      <c r="AD89" s="19">
        <f>IF(AC89="",0,(SQRT(AC89)-Stammdaten!$D$33)/Stammdaten!$E$33)</f>
        <v>0</v>
      </c>
      <c r="AE89" s="54"/>
      <c r="AF89" s="19">
        <f>IF(AE89="",0,(SQRT(AE89)-Stammdaten!$D$34)/Stammdaten!$E$34)</f>
        <v>0</v>
      </c>
    </row>
    <row r="90" spans="1:32" x14ac:dyDescent="0.25">
      <c r="A90" s="51"/>
      <c r="B90" s="52"/>
      <c r="C90" s="86"/>
      <c r="D90" s="53"/>
      <c r="E90" s="54"/>
      <c r="F90" s="19">
        <f>IF(E90="",0,(($E$8/(E90+(IF($E$8&gt;400,0,IF($E$8&lt;=300,0.24,0.14))))-Stammdaten!$D$5)/Stammdaten!$E$5))</f>
        <v>0</v>
      </c>
      <c r="G90" s="54"/>
      <c r="H90" s="19">
        <f>IF(G90="",0,(($G$8/(G90+(IF($G$8&gt;400,0,IF($G$8&lt;=300,0.24,0.14))))-Stammdaten!$D$6)/Stammdaten!$E$6))</f>
        <v>0</v>
      </c>
      <c r="I90" s="158"/>
      <c r="J90" s="19">
        <f>IF(I90="",0,(($I$8/(I90+(IF($I$8&gt;400,0,IF($I$8&lt;=300,0.24,0.14))))-Stammdaten!$D$7)/Stammdaten!$E$7))</f>
        <v>0</v>
      </c>
      <c r="K90" s="158"/>
      <c r="L90" s="77">
        <f>IF(K90="",0,(($K$8/(K90)-Stammdaten!$D$10)/Stammdaten!$E$10))</f>
        <v>0</v>
      </c>
      <c r="M90" s="55"/>
      <c r="N90" s="56"/>
      <c r="O90" s="54"/>
      <c r="P90" s="19">
        <f>IF(O90="",0,((200/O90)-Stammdaten!$D$21)/Stammdaten!$E$21)</f>
        <v>0</v>
      </c>
      <c r="Q90" s="54"/>
      <c r="R90" s="19">
        <f>IF(Q90="",0,((300/Q90)-Stammdaten!$D$22)/Stammdaten!$E$22)</f>
        <v>0</v>
      </c>
      <c r="S90" s="158"/>
      <c r="T90" s="19">
        <f>IF(S90="",0,((400/S90)-Stammdaten!$D$23)/Stammdaten!$E$23)</f>
        <v>0</v>
      </c>
      <c r="U90" s="158"/>
      <c r="V90" s="19">
        <f>IF(U90="",0,(SQRT(U90)-Stammdaten!$D$25)/Stammdaten!$E$25)</f>
        <v>0</v>
      </c>
      <c r="W90" s="158"/>
      <c r="X90" s="19">
        <f>IF(W90="",0,(SQRT(W90)-Stammdaten!$D$27)/Stammdaten!$E$27)</f>
        <v>0</v>
      </c>
      <c r="Y90" s="158"/>
      <c r="Z90" s="19">
        <f>IF(Y90="",0,(SQRT(Y90)-Stammdaten!$D$29)/Stammdaten!$E$29)</f>
        <v>0</v>
      </c>
      <c r="AA90" s="158"/>
      <c r="AB90" s="19">
        <f>IF(AA90="",0,(SQRT(AA90)-Stammdaten!$D$32)/Stammdaten!$E$32)</f>
        <v>0</v>
      </c>
      <c r="AC90" s="54"/>
      <c r="AD90" s="19">
        <f>IF(AC90="",0,(SQRT(AC90)-Stammdaten!$D$33)/Stammdaten!$E$33)</f>
        <v>0</v>
      </c>
      <c r="AE90" s="54"/>
      <c r="AF90" s="19">
        <f>IF(AE90="",0,(SQRT(AE90)-Stammdaten!$D$34)/Stammdaten!$E$34)</f>
        <v>0</v>
      </c>
    </row>
    <row r="91" spans="1:32" x14ac:dyDescent="0.25">
      <c r="A91" s="51"/>
      <c r="B91" s="52"/>
      <c r="C91" s="86"/>
      <c r="D91" s="53"/>
      <c r="E91" s="54"/>
      <c r="F91" s="19">
        <f>IF(E91="",0,(($E$8/(E91+(IF($E$8&gt;400,0,IF($E$8&lt;=300,0.24,0.14))))-Stammdaten!$D$5)/Stammdaten!$E$5))</f>
        <v>0</v>
      </c>
      <c r="G91" s="54"/>
      <c r="H91" s="19">
        <f>IF(G91="",0,(($G$8/(G91+(IF($G$8&gt;400,0,IF($G$8&lt;=300,0.24,0.14))))-Stammdaten!$D$6)/Stammdaten!$E$6))</f>
        <v>0</v>
      </c>
      <c r="I91" s="158"/>
      <c r="J91" s="19">
        <f>IF(I91="",0,(($I$8/(I91+(IF($I$8&gt;400,0,IF($I$8&lt;=300,0.24,0.14))))-Stammdaten!$D$7)/Stammdaten!$E$7))</f>
        <v>0</v>
      </c>
      <c r="K91" s="158"/>
      <c r="L91" s="77">
        <f>IF(K91="",0,(($K$8/(K91)-Stammdaten!$D$10)/Stammdaten!$E$10))</f>
        <v>0</v>
      </c>
      <c r="M91" s="55"/>
      <c r="N91" s="56"/>
      <c r="O91" s="54"/>
      <c r="P91" s="19">
        <f>IF(O91="",0,((200/O91)-Stammdaten!$D$21)/Stammdaten!$E$21)</f>
        <v>0</v>
      </c>
      <c r="Q91" s="54"/>
      <c r="R91" s="19">
        <f>IF(Q91="",0,((300/Q91)-Stammdaten!$D$22)/Stammdaten!$E$22)</f>
        <v>0</v>
      </c>
      <c r="S91" s="158"/>
      <c r="T91" s="19">
        <f>IF(S91="",0,((400/S91)-Stammdaten!$D$23)/Stammdaten!$E$23)</f>
        <v>0</v>
      </c>
      <c r="U91" s="158"/>
      <c r="V91" s="19">
        <f>IF(U91="",0,(SQRT(U91)-Stammdaten!$D$25)/Stammdaten!$E$25)</f>
        <v>0</v>
      </c>
      <c r="W91" s="158"/>
      <c r="X91" s="19">
        <f>IF(W91="",0,(SQRT(W91)-Stammdaten!$D$27)/Stammdaten!$E$27)</f>
        <v>0</v>
      </c>
      <c r="Y91" s="158"/>
      <c r="Z91" s="19">
        <f>IF(Y91="",0,(SQRT(Y91)-Stammdaten!$D$29)/Stammdaten!$E$29)</f>
        <v>0</v>
      </c>
      <c r="AA91" s="158"/>
      <c r="AB91" s="19">
        <f>IF(AA91="",0,(SQRT(AA91)-Stammdaten!$D$32)/Stammdaten!$E$32)</f>
        <v>0</v>
      </c>
      <c r="AC91" s="54"/>
      <c r="AD91" s="19">
        <f>IF(AC91="",0,(SQRT(AC91)-Stammdaten!$D$33)/Stammdaten!$E$33)</f>
        <v>0</v>
      </c>
      <c r="AE91" s="54"/>
      <c r="AF91" s="19">
        <f>IF(AE91="",0,(SQRT(AE91)-Stammdaten!$D$34)/Stammdaten!$E$34)</f>
        <v>0</v>
      </c>
    </row>
    <row r="92" spans="1:32" x14ac:dyDescent="0.25">
      <c r="A92" s="51"/>
      <c r="B92" s="52"/>
      <c r="C92" s="86"/>
      <c r="D92" s="53"/>
      <c r="E92" s="54"/>
      <c r="F92" s="19">
        <f>IF(E92="",0,(($E$8/(E92+(IF($E$8&gt;400,0,IF($E$8&lt;=300,0.24,0.14))))-Stammdaten!$D$5)/Stammdaten!$E$5))</f>
        <v>0</v>
      </c>
      <c r="G92" s="54"/>
      <c r="H92" s="19">
        <f>IF(G92="",0,(($G$8/(G92+(IF($G$8&gt;400,0,IF($G$8&lt;=300,0.24,0.14))))-Stammdaten!$D$6)/Stammdaten!$E$6))</f>
        <v>0</v>
      </c>
      <c r="I92" s="158"/>
      <c r="J92" s="19">
        <f>IF(I92="",0,(($I$8/(I92+(IF($I$8&gt;400,0,IF($I$8&lt;=300,0.24,0.14))))-Stammdaten!$D$7)/Stammdaten!$E$7))</f>
        <v>0</v>
      </c>
      <c r="K92" s="158"/>
      <c r="L92" s="77">
        <f>IF(K92="",0,(($K$8/(K92)-Stammdaten!$D$10)/Stammdaten!$E$10))</f>
        <v>0</v>
      </c>
      <c r="M92" s="55"/>
      <c r="N92" s="56"/>
      <c r="O92" s="54"/>
      <c r="P92" s="19">
        <f>IF(O92="",0,((200/O92)-Stammdaten!$D$21)/Stammdaten!$E$21)</f>
        <v>0</v>
      </c>
      <c r="Q92" s="54"/>
      <c r="R92" s="19">
        <f>IF(Q92="",0,((300/Q92)-Stammdaten!$D$22)/Stammdaten!$E$22)</f>
        <v>0</v>
      </c>
      <c r="S92" s="158"/>
      <c r="T92" s="19">
        <f>IF(S92="",0,((400/S92)-Stammdaten!$D$23)/Stammdaten!$E$23)</f>
        <v>0</v>
      </c>
      <c r="U92" s="158"/>
      <c r="V92" s="19">
        <f>IF(U92="",0,(SQRT(U92)-Stammdaten!$D$25)/Stammdaten!$E$25)</f>
        <v>0</v>
      </c>
      <c r="W92" s="158"/>
      <c r="X92" s="19">
        <f>IF(W92="",0,(SQRT(W92)-Stammdaten!$D$27)/Stammdaten!$E$27)</f>
        <v>0</v>
      </c>
      <c r="Y92" s="158"/>
      <c r="Z92" s="19">
        <f>IF(Y92="",0,(SQRT(Y92)-Stammdaten!$D$29)/Stammdaten!$E$29)</f>
        <v>0</v>
      </c>
      <c r="AA92" s="158"/>
      <c r="AB92" s="19">
        <f>IF(AA92="",0,(SQRT(AA92)-Stammdaten!$D$32)/Stammdaten!$E$32)</f>
        <v>0</v>
      </c>
      <c r="AC92" s="54"/>
      <c r="AD92" s="19">
        <f>IF(AC92="",0,(SQRT(AC92)-Stammdaten!$D$33)/Stammdaten!$E$33)</f>
        <v>0</v>
      </c>
      <c r="AE92" s="54"/>
      <c r="AF92" s="19">
        <f>IF(AE92="",0,(SQRT(AE92)-Stammdaten!$D$34)/Stammdaten!$E$34)</f>
        <v>0</v>
      </c>
    </row>
    <row r="93" spans="1:32" x14ac:dyDescent="0.25">
      <c r="A93" s="51"/>
      <c r="B93" s="52"/>
      <c r="C93" s="86"/>
      <c r="D93" s="53"/>
      <c r="E93" s="54"/>
      <c r="F93" s="19">
        <f>IF(E93="",0,(($E$8/(E93+(IF($E$8&gt;400,0,IF($E$8&lt;=300,0.24,0.14))))-Stammdaten!$D$5)/Stammdaten!$E$5))</f>
        <v>0</v>
      </c>
      <c r="G93" s="54"/>
      <c r="H93" s="19">
        <f>IF(G93="",0,(($G$8/(G93+(IF($G$8&gt;400,0,IF($G$8&lt;=300,0.24,0.14))))-Stammdaten!$D$6)/Stammdaten!$E$6))</f>
        <v>0</v>
      </c>
      <c r="I93" s="158"/>
      <c r="J93" s="19">
        <f>IF(I93="",0,(($I$8/(I93+(IF($I$8&gt;400,0,IF($I$8&lt;=300,0.24,0.14))))-Stammdaten!$D$7)/Stammdaten!$E$7))</f>
        <v>0</v>
      </c>
      <c r="K93" s="158"/>
      <c r="L93" s="77">
        <f>IF(K93="",0,(($K$8/(K93)-Stammdaten!$D$10)/Stammdaten!$E$10))</f>
        <v>0</v>
      </c>
      <c r="M93" s="55"/>
      <c r="N93" s="56"/>
      <c r="O93" s="54"/>
      <c r="P93" s="19">
        <f>IF(O93="",0,((200/O93)-Stammdaten!$D$21)/Stammdaten!$E$21)</f>
        <v>0</v>
      </c>
      <c r="Q93" s="54"/>
      <c r="R93" s="19">
        <f>IF(Q93="",0,((300/Q93)-Stammdaten!$D$22)/Stammdaten!$E$22)</f>
        <v>0</v>
      </c>
      <c r="S93" s="158"/>
      <c r="T93" s="19">
        <f>IF(S93="",0,((400/S93)-Stammdaten!$D$23)/Stammdaten!$E$23)</f>
        <v>0</v>
      </c>
      <c r="U93" s="158"/>
      <c r="V93" s="19">
        <f>IF(U93="",0,(SQRT(U93)-Stammdaten!$D$25)/Stammdaten!$E$25)</f>
        <v>0</v>
      </c>
      <c r="W93" s="158"/>
      <c r="X93" s="19">
        <f>IF(W93="",0,(SQRT(W93)-Stammdaten!$D$27)/Stammdaten!$E$27)</f>
        <v>0</v>
      </c>
      <c r="Y93" s="158"/>
      <c r="Z93" s="19">
        <f>IF(Y93="",0,(SQRT(Y93)-Stammdaten!$D$29)/Stammdaten!$E$29)</f>
        <v>0</v>
      </c>
      <c r="AA93" s="158"/>
      <c r="AB93" s="19">
        <f>IF(AA93="",0,(SQRT(AA93)-Stammdaten!$D$32)/Stammdaten!$E$32)</f>
        <v>0</v>
      </c>
      <c r="AC93" s="54"/>
      <c r="AD93" s="19">
        <f>IF(AC93="",0,(SQRT(AC93)-Stammdaten!$D$33)/Stammdaten!$E$33)</f>
        <v>0</v>
      </c>
      <c r="AE93" s="54"/>
      <c r="AF93" s="19">
        <f>IF(AE93="",0,(SQRT(AE93)-Stammdaten!$D$34)/Stammdaten!$E$34)</f>
        <v>0</v>
      </c>
    </row>
    <row r="94" spans="1:32" x14ac:dyDescent="0.25">
      <c r="A94" s="51"/>
      <c r="B94" s="52"/>
      <c r="C94" s="86"/>
      <c r="D94" s="53"/>
      <c r="E94" s="54"/>
      <c r="F94" s="19">
        <f>IF(E94="",0,(($E$8/(E94+(IF($E$8&gt;400,0,IF($E$8&lt;=300,0.24,0.14))))-Stammdaten!$D$5)/Stammdaten!$E$5))</f>
        <v>0</v>
      </c>
      <c r="G94" s="54"/>
      <c r="H94" s="19">
        <f>IF(G94="",0,(($G$8/(G94+(IF($G$8&gt;400,0,IF($G$8&lt;=300,0.24,0.14))))-Stammdaten!$D$6)/Stammdaten!$E$6))</f>
        <v>0</v>
      </c>
      <c r="I94" s="158"/>
      <c r="J94" s="19">
        <f>IF(I94="",0,(($I$8/(I94+(IF($I$8&gt;400,0,IF($I$8&lt;=300,0.24,0.14))))-Stammdaten!$D$7)/Stammdaten!$E$7))</f>
        <v>0</v>
      </c>
      <c r="K94" s="158"/>
      <c r="L94" s="77">
        <f>IF(K94="",0,(($K$8/(K94)-Stammdaten!$D$10)/Stammdaten!$E$10))</f>
        <v>0</v>
      </c>
      <c r="M94" s="55"/>
      <c r="N94" s="56"/>
      <c r="O94" s="54"/>
      <c r="P94" s="19">
        <f>IF(O94="",0,((200/O94)-Stammdaten!$D$21)/Stammdaten!$E$21)</f>
        <v>0</v>
      </c>
      <c r="Q94" s="54"/>
      <c r="R94" s="19">
        <f>IF(Q94="",0,((300/Q94)-Stammdaten!$D$22)/Stammdaten!$E$22)</f>
        <v>0</v>
      </c>
      <c r="S94" s="158"/>
      <c r="T94" s="19">
        <f>IF(S94="",0,((400/S94)-Stammdaten!$D$23)/Stammdaten!$E$23)</f>
        <v>0</v>
      </c>
      <c r="U94" s="158"/>
      <c r="V94" s="19">
        <f>IF(U94="",0,(SQRT(U94)-Stammdaten!$D$25)/Stammdaten!$E$25)</f>
        <v>0</v>
      </c>
      <c r="W94" s="158"/>
      <c r="X94" s="19">
        <f>IF(W94="",0,(SQRT(W94)-Stammdaten!$D$27)/Stammdaten!$E$27)</f>
        <v>0</v>
      </c>
      <c r="Y94" s="158"/>
      <c r="Z94" s="19">
        <f>IF(Y94="",0,(SQRT(Y94)-Stammdaten!$D$29)/Stammdaten!$E$29)</f>
        <v>0</v>
      </c>
      <c r="AA94" s="158"/>
      <c r="AB94" s="19">
        <f>IF(AA94="",0,(SQRT(AA94)-Stammdaten!$D$32)/Stammdaten!$E$32)</f>
        <v>0</v>
      </c>
      <c r="AC94" s="54"/>
      <c r="AD94" s="19">
        <f>IF(AC94="",0,(SQRT(AC94)-Stammdaten!$D$33)/Stammdaten!$E$33)</f>
        <v>0</v>
      </c>
      <c r="AE94" s="54"/>
      <c r="AF94" s="19">
        <f>IF(AE94="",0,(SQRT(AE94)-Stammdaten!$D$34)/Stammdaten!$E$34)</f>
        <v>0</v>
      </c>
    </row>
    <row r="95" spans="1:32" x14ac:dyDescent="0.25">
      <c r="A95" s="51"/>
      <c r="B95" s="52"/>
      <c r="C95" s="86"/>
      <c r="D95" s="53"/>
      <c r="E95" s="54"/>
      <c r="F95" s="19">
        <f>IF(E95="",0,(($E$8/(E95+(IF($E$8&gt;400,0,IF($E$8&lt;=300,0.24,0.14))))-Stammdaten!$D$5)/Stammdaten!$E$5))</f>
        <v>0</v>
      </c>
      <c r="G95" s="54"/>
      <c r="H95" s="19">
        <f>IF(G95="",0,(($G$8/(G95+(IF($G$8&gt;400,0,IF($G$8&lt;=300,0.24,0.14))))-Stammdaten!$D$6)/Stammdaten!$E$6))</f>
        <v>0</v>
      </c>
      <c r="I95" s="158"/>
      <c r="J95" s="19">
        <f>IF(I95="",0,(($I$8/(I95+(IF($I$8&gt;400,0,IF($I$8&lt;=300,0.24,0.14))))-Stammdaten!$D$7)/Stammdaten!$E$7))</f>
        <v>0</v>
      </c>
      <c r="K95" s="158"/>
      <c r="L95" s="77">
        <f>IF(K95="",0,(($K$8/(K95)-Stammdaten!$D$10)/Stammdaten!$E$10))</f>
        <v>0</v>
      </c>
      <c r="M95" s="55"/>
      <c r="N95" s="56"/>
      <c r="O95" s="54"/>
      <c r="P95" s="19">
        <f>IF(O95="",0,((200/O95)-Stammdaten!$D$21)/Stammdaten!$E$21)</f>
        <v>0</v>
      </c>
      <c r="Q95" s="54"/>
      <c r="R95" s="19">
        <f>IF(Q95="",0,((300/Q95)-Stammdaten!$D$22)/Stammdaten!$E$22)</f>
        <v>0</v>
      </c>
      <c r="S95" s="158"/>
      <c r="T95" s="19">
        <f>IF(S95="",0,((400/S95)-Stammdaten!$D$23)/Stammdaten!$E$23)</f>
        <v>0</v>
      </c>
      <c r="U95" s="158"/>
      <c r="V95" s="19">
        <f>IF(U95="",0,(SQRT(U95)-Stammdaten!$D$25)/Stammdaten!$E$25)</f>
        <v>0</v>
      </c>
      <c r="W95" s="158"/>
      <c r="X95" s="19">
        <f>IF(W95="",0,(SQRT(W95)-Stammdaten!$D$27)/Stammdaten!$E$27)</f>
        <v>0</v>
      </c>
      <c r="Y95" s="158"/>
      <c r="Z95" s="19">
        <f>IF(Y95="",0,(SQRT(Y95)-Stammdaten!$D$29)/Stammdaten!$E$29)</f>
        <v>0</v>
      </c>
      <c r="AA95" s="158"/>
      <c r="AB95" s="19">
        <f>IF(AA95="",0,(SQRT(AA95)-Stammdaten!$D$32)/Stammdaten!$E$32)</f>
        <v>0</v>
      </c>
      <c r="AC95" s="54"/>
      <c r="AD95" s="19">
        <f>IF(AC95="",0,(SQRT(AC95)-Stammdaten!$D$33)/Stammdaten!$E$33)</f>
        <v>0</v>
      </c>
      <c r="AE95" s="54"/>
      <c r="AF95" s="19">
        <f>IF(AE95="",0,(SQRT(AE95)-Stammdaten!$D$34)/Stammdaten!$E$34)</f>
        <v>0</v>
      </c>
    </row>
    <row r="96" spans="1:32" x14ac:dyDescent="0.25">
      <c r="A96" s="51"/>
      <c r="B96" s="52"/>
      <c r="C96" s="86"/>
      <c r="D96" s="53"/>
      <c r="E96" s="54"/>
      <c r="F96" s="19">
        <f>IF(E96="",0,(($E$8/(E96+(IF($E$8&gt;400,0,IF($E$8&lt;=300,0.24,0.14))))-Stammdaten!$D$5)/Stammdaten!$E$5))</f>
        <v>0</v>
      </c>
      <c r="G96" s="54"/>
      <c r="H96" s="19">
        <f>IF(G96="",0,(($G$8/(G96+(IF($G$8&gt;400,0,IF($G$8&lt;=300,0.24,0.14))))-Stammdaten!$D$6)/Stammdaten!$E$6))</f>
        <v>0</v>
      </c>
      <c r="I96" s="158"/>
      <c r="J96" s="19">
        <f>IF(I96="",0,(($I$8/(I96+(IF($I$8&gt;400,0,IF($I$8&lt;=300,0.24,0.14))))-Stammdaten!$D$7)/Stammdaten!$E$7))</f>
        <v>0</v>
      </c>
      <c r="K96" s="158"/>
      <c r="L96" s="77">
        <f>IF(K96="",0,(($K$8/(K96)-Stammdaten!$D$10)/Stammdaten!$E$10))</f>
        <v>0</v>
      </c>
      <c r="M96" s="55"/>
      <c r="N96" s="56"/>
      <c r="O96" s="54"/>
      <c r="P96" s="19">
        <f>IF(O96="",0,((200/O96)-Stammdaten!$D$21)/Stammdaten!$E$21)</f>
        <v>0</v>
      </c>
      <c r="Q96" s="54"/>
      <c r="R96" s="19">
        <f>IF(Q96="",0,((300/Q96)-Stammdaten!$D$22)/Stammdaten!$E$22)</f>
        <v>0</v>
      </c>
      <c r="S96" s="158"/>
      <c r="T96" s="19">
        <f>IF(S96="",0,((400/S96)-Stammdaten!$D$23)/Stammdaten!$E$23)</f>
        <v>0</v>
      </c>
      <c r="U96" s="158"/>
      <c r="V96" s="19">
        <f>IF(U96="",0,(SQRT(U96)-Stammdaten!$D$25)/Stammdaten!$E$25)</f>
        <v>0</v>
      </c>
      <c r="W96" s="158"/>
      <c r="X96" s="19">
        <f>IF(W96="",0,(SQRT(W96)-Stammdaten!$D$27)/Stammdaten!$E$27)</f>
        <v>0</v>
      </c>
      <c r="Y96" s="158"/>
      <c r="Z96" s="19">
        <f>IF(Y96="",0,(SQRT(Y96)-Stammdaten!$D$29)/Stammdaten!$E$29)</f>
        <v>0</v>
      </c>
      <c r="AA96" s="158"/>
      <c r="AB96" s="19">
        <f>IF(AA96="",0,(SQRT(AA96)-Stammdaten!$D$32)/Stammdaten!$E$32)</f>
        <v>0</v>
      </c>
      <c r="AC96" s="54"/>
      <c r="AD96" s="19">
        <f>IF(AC96="",0,(SQRT(AC96)-Stammdaten!$D$33)/Stammdaten!$E$33)</f>
        <v>0</v>
      </c>
      <c r="AE96" s="54"/>
      <c r="AF96" s="19">
        <f>IF(AE96="",0,(SQRT(AE96)-Stammdaten!$D$34)/Stammdaten!$E$34)</f>
        <v>0</v>
      </c>
    </row>
    <row r="97" spans="1:32" x14ac:dyDescent="0.25">
      <c r="A97" s="51"/>
      <c r="B97" s="52"/>
      <c r="C97" s="86"/>
      <c r="D97" s="53"/>
      <c r="E97" s="54"/>
      <c r="F97" s="19">
        <f>IF(E97="",0,(($E$8/(E97+(IF($E$8&gt;400,0,IF($E$8&lt;=300,0.24,0.14))))-Stammdaten!$D$5)/Stammdaten!$E$5))</f>
        <v>0</v>
      </c>
      <c r="G97" s="54"/>
      <c r="H97" s="19">
        <f>IF(G97="",0,(($G$8/(G97+(IF($G$8&gt;400,0,IF($G$8&lt;=300,0.24,0.14))))-Stammdaten!$D$6)/Stammdaten!$E$6))</f>
        <v>0</v>
      </c>
      <c r="I97" s="158"/>
      <c r="J97" s="19">
        <f>IF(I97="",0,(($I$8/(I97+(IF($I$8&gt;400,0,IF($I$8&lt;=300,0.24,0.14))))-Stammdaten!$D$7)/Stammdaten!$E$7))</f>
        <v>0</v>
      </c>
      <c r="K97" s="158"/>
      <c r="L97" s="77">
        <f>IF(K97="",0,(($K$8/(K97)-Stammdaten!$D$10)/Stammdaten!$E$10))</f>
        <v>0</v>
      </c>
      <c r="M97" s="55"/>
      <c r="N97" s="56"/>
      <c r="O97" s="54"/>
      <c r="P97" s="19">
        <f>IF(O97="",0,((200/O97)-Stammdaten!$D$21)/Stammdaten!$E$21)</f>
        <v>0</v>
      </c>
      <c r="Q97" s="54"/>
      <c r="R97" s="19">
        <f>IF(Q97="",0,((300/Q97)-Stammdaten!$D$22)/Stammdaten!$E$22)</f>
        <v>0</v>
      </c>
      <c r="S97" s="158"/>
      <c r="T97" s="19">
        <f>IF(S97="",0,((400/S97)-Stammdaten!$D$23)/Stammdaten!$E$23)</f>
        <v>0</v>
      </c>
      <c r="U97" s="158"/>
      <c r="V97" s="19">
        <f>IF(U97="",0,(SQRT(U97)-Stammdaten!$D$25)/Stammdaten!$E$25)</f>
        <v>0</v>
      </c>
      <c r="W97" s="158"/>
      <c r="X97" s="19">
        <f>IF(W97="",0,(SQRT(W97)-Stammdaten!$D$27)/Stammdaten!$E$27)</f>
        <v>0</v>
      </c>
      <c r="Y97" s="158"/>
      <c r="Z97" s="19">
        <f>IF(Y97="",0,(SQRT(Y97)-Stammdaten!$D$29)/Stammdaten!$E$29)</f>
        <v>0</v>
      </c>
      <c r="AA97" s="158"/>
      <c r="AB97" s="19">
        <f>IF(AA97="",0,(SQRT(AA97)-Stammdaten!$D$32)/Stammdaten!$E$32)</f>
        <v>0</v>
      </c>
      <c r="AC97" s="54"/>
      <c r="AD97" s="19">
        <f>IF(AC97="",0,(SQRT(AC97)-Stammdaten!$D$33)/Stammdaten!$E$33)</f>
        <v>0</v>
      </c>
      <c r="AE97" s="54"/>
      <c r="AF97" s="19">
        <f>IF(AE97="",0,(SQRT(AE97)-Stammdaten!$D$34)/Stammdaten!$E$34)</f>
        <v>0</v>
      </c>
    </row>
    <row r="98" spans="1:32" x14ac:dyDescent="0.25">
      <c r="A98" s="51"/>
      <c r="B98" s="52"/>
      <c r="C98" s="86"/>
      <c r="D98" s="53"/>
      <c r="E98" s="54"/>
      <c r="F98" s="19">
        <f>IF(E98="",0,(($E$8/(E98+(IF($E$8&gt;400,0,IF($E$8&lt;=300,0.24,0.14))))-Stammdaten!$D$5)/Stammdaten!$E$5))</f>
        <v>0</v>
      </c>
      <c r="G98" s="54"/>
      <c r="H98" s="19">
        <f>IF(G98="",0,(($G$8/(G98+(IF($G$8&gt;400,0,IF($G$8&lt;=300,0.24,0.14))))-Stammdaten!$D$6)/Stammdaten!$E$6))</f>
        <v>0</v>
      </c>
      <c r="I98" s="158"/>
      <c r="J98" s="19">
        <f>IF(I98="",0,(($I$8/(I98+(IF($I$8&gt;400,0,IF($I$8&lt;=300,0.24,0.14))))-Stammdaten!$D$7)/Stammdaten!$E$7))</f>
        <v>0</v>
      </c>
      <c r="K98" s="158"/>
      <c r="L98" s="77">
        <f>IF(K98="",0,(($K$8/(K98)-Stammdaten!$D$10)/Stammdaten!$E$10))</f>
        <v>0</v>
      </c>
      <c r="M98" s="55"/>
      <c r="N98" s="56"/>
      <c r="O98" s="54"/>
      <c r="P98" s="19">
        <f>IF(O98="",0,((200/O98)-Stammdaten!$D$21)/Stammdaten!$E$21)</f>
        <v>0</v>
      </c>
      <c r="Q98" s="54"/>
      <c r="R98" s="19">
        <f>IF(Q98="",0,((300/Q98)-Stammdaten!$D$22)/Stammdaten!$E$22)</f>
        <v>0</v>
      </c>
      <c r="S98" s="158"/>
      <c r="T98" s="19">
        <f>IF(S98="",0,((400/S98)-Stammdaten!$D$23)/Stammdaten!$E$23)</f>
        <v>0</v>
      </c>
      <c r="U98" s="158"/>
      <c r="V98" s="19">
        <f>IF(U98="",0,(SQRT(U98)-Stammdaten!$D$25)/Stammdaten!$E$25)</f>
        <v>0</v>
      </c>
      <c r="W98" s="158"/>
      <c r="X98" s="19">
        <f>IF(W98="",0,(SQRT(W98)-Stammdaten!$D$27)/Stammdaten!$E$27)</f>
        <v>0</v>
      </c>
      <c r="Y98" s="158"/>
      <c r="Z98" s="19">
        <f>IF(Y98="",0,(SQRT(Y98)-Stammdaten!$D$29)/Stammdaten!$E$29)</f>
        <v>0</v>
      </c>
      <c r="AA98" s="158"/>
      <c r="AB98" s="19">
        <f>IF(AA98="",0,(SQRT(AA98)-Stammdaten!$D$32)/Stammdaten!$E$32)</f>
        <v>0</v>
      </c>
      <c r="AC98" s="54"/>
      <c r="AD98" s="19">
        <f>IF(AC98="",0,(SQRT(AC98)-Stammdaten!$D$33)/Stammdaten!$E$33)</f>
        <v>0</v>
      </c>
      <c r="AE98" s="54"/>
      <c r="AF98" s="19">
        <f>IF(AE98="",0,(SQRT(AE98)-Stammdaten!$D$34)/Stammdaten!$E$34)</f>
        <v>0</v>
      </c>
    </row>
    <row r="99" spans="1:32" x14ac:dyDescent="0.25">
      <c r="A99" s="51"/>
      <c r="B99" s="52"/>
      <c r="C99" s="86"/>
      <c r="D99" s="53"/>
      <c r="E99" s="54"/>
      <c r="F99" s="19">
        <f>IF(E99="",0,(($E$8/(E99+(IF($E$8&gt;400,0,IF($E$8&lt;=300,0.24,0.14))))-Stammdaten!$D$5)/Stammdaten!$E$5))</f>
        <v>0</v>
      </c>
      <c r="G99" s="54"/>
      <c r="H99" s="19">
        <f>IF(G99="",0,(($G$8/(G99+(IF($G$8&gt;400,0,IF($G$8&lt;=300,0.24,0.14))))-Stammdaten!$D$6)/Stammdaten!$E$6))</f>
        <v>0</v>
      </c>
      <c r="I99" s="158"/>
      <c r="J99" s="19">
        <f>IF(I99="",0,(($I$8/(I99+(IF($I$8&gt;400,0,IF($I$8&lt;=300,0.24,0.14))))-Stammdaten!$D$7)/Stammdaten!$E$7))</f>
        <v>0</v>
      </c>
      <c r="K99" s="158"/>
      <c r="L99" s="77">
        <f>IF(K99="",0,(($K$8/(K99)-Stammdaten!$D$10)/Stammdaten!$E$10))</f>
        <v>0</v>
      </c>
      <c r="M99" s="55"/>
      <c r="N99" s="56"/>
      <c r="O99" s="54"/>
      <c r="P99" s="19">
        <f>IF(O99="",0,((200/O99)-Stammdaten!$D$21)/Stammdaten!$E$21)</f>
        <v>0</v>
      </c>
      <c r="Q99" s="54"/>
      <c r="R99" s="19">
        <f>IF(Q99="",0,((300/Q99)-Stammdaten!$D$22)/Stammdaten!$E$22)</f>
        <v>0</v>
      </c>
      <c r="S99" s="158"/>
      <c r="T99" s="19">
        <f>IF(S99="",0,((400/S99)-Stammdaten!$D$23)/Stammdaten!$E$23)</f>
        <v>0</v>
      </c>
      <c r="U99" s="158"/>
      <c r="V99" s="19">
        <f>IF(U99="",0,(SQRT(U99)-Stammdaten!$D$25)/Stammdaten!$E$25)</f>
        <v>0</v>
      </c>
      <c r="W99" s="158"/>
      <c r="X99" s="19">
        <f>IF(W99="",0,(SQRT(W99)-Stammdaten!$D$27)/Stammdaten!$E$27)</f>
        <v>0</v>
      </c>
      <c r="Y99" s="158"/>
      <c r="Z99" s="19">
        <f>IF(Y99="",0,(SQRT(Y99)-Stammdaten!$D$29)/Stammdaten!$E$29)</f>
        <v>0</v>
      </c>
      <c r="AA99" s="158"/>
      <c r="AB99" s="19">
        <f>IF(AA99="",0,(SQRT(AA99)-Stammdaten!$D$32)/Stammdaten!$E$32)</f>
        <v>0</v>
      </c>
      <c r="AC99" s="54"/>
      <c r="AD99" s="19">
        <f>IF(AC99="",0,(SQRT(AC99)-Stammdaten!$D$33)/Stammdaten!$E$33)</f>
        <v>0</v>
      </c>
      <c r="AE99" s="54"/>
      <c r="AF99" s="19">
        <f>IF(AE99="",0,(SQRT(AE99)-Stammdaten!$D$34)/Stammdaten!$E$34)</f>
        <v>0</v>
      </c>
    </row>
    <row r="100" spans="1:32" x14ac:dyDescent="0.25">
      <c r="A100" s="51"/>
      <c r="B100" s="52"/>
      <c r="C100" s="86"/>
      <c r="D100" s="53"/>
      <c r="E100" s="54"/>
      <c r="F100" s="19">
        <f>IF(E100="",0,(($E$8/(E100+(IF($E$8&gt;400,0,IF($E$8&lt;=300,0.24,0.14))))-Stammdaten!$D$5)/Stammdaten!$E$5))</f>
        <v>0</v>
      </c>
      <c r="G100" s="54"/>
      <c r="H100" s="19">
        <f>IF(G100="",0,(($G$8/(G100+(IF($G$8&gt;400,0,IF($G$8&lt;=300,0.24,0.14))))-Stammdaten!$D$6)/Stammdaten!$E$6))</f>
        <v>0</v>
      </c>
      <c r="I100" s="158"/>
      <c r="J100" s="19">
        <f>IF(I100="",0,(($I$8/(I100+(IF($I$8&gt;400,0,IF($I$8&lt;=300,0.24,0.14))))-Stammdaten!$D$7)/Stammdaten!$E$7))</f>
        <v>0</v>
      </c>
      <c r="K100" s="158"/>
      <c r="L100" s="77">
        <f>IF(K100="",0,(($K$8/(K100)-Stammdaten!$D$10)/Stammdaten!$E$10))</f>
        <v>0</v>
      </c>
      <c r="M100" s="55"/>
      <c r="N100" s="56"/>
      <c r="O100" s="54"/>
      <c r="P100" s="19">
        <f>IF(O100="",0,((200/O100)-Stammdaten!$D$21)/Stammdaten!$E$21)</f>
        <v>0</v>
      </c>
      <c r="Q100" s="54"/>
      <c r="R100" s="19">
        <f>IF(Q100="",0,((300/Q100)-Stammdaten!$D$22)/Stammdaten!$E$22)</f>
        <v>0</v>
      </c>
      <c r="S100" s="158"/>
      <c r="T100" s="19">
        <f>IF(S100="",0,((400/S100)-Stammdaten!$D$23)/Stammdaten!$E$23)</f>
        <v>0</v>
      </c>
      <c r="U100" s="158"/>
      <c r="V100" s="19">
        <f>IF(U100="",0,(SQRT(U100)-Stammdaten!$D$25)/Stammdaten!$E$25)</f>
        <v>0</v>
      </c>
      <c r="W100" s="158"/>
      <c r="X100" s="19">
        <f>IF(W100="",0,(SQRT(W100)-Stammdaten!$D$27)/Stammdaten!$E$27)</f>
        <v>0</v>
      </c>
      <c r="Y100" s="158"/>
      <c r="Z100" s="19">
        <f>IF(Y100="",0,(SQRT(Y100)-Stammdaten!$D$29)/Stammdaten!$E$29)</f>
        <v>0</v>
      </c>
      <c r="AA100" s="158"/>
      <c r="AB100" s="19">
        <f>IF(AA100="",0,(SQRT(AA100)-Stammdaten!$D$32)/Stammdaten!$E$32)</f>
        <v>0</v>
      </c>
      <c r="AC100" s="54"/>
      <c r="AD100" s="19">
        <f>IF(AC100="",0,(SQRT(AC100)-Stammdaten!$D$33)/Stammdaten!$E$33)</f>
        <v>0</v>
      </c>
      <c r="AE100" s="54"/>
      <c r="AF100" s="19">
        <f>IF(AE100="",0,(SQRT(AE100)-Stammdaten!$D$34)/Stammdaten!$E$34)</f>
        <v>0</v>
      </c>
    </row>
    <row r="101" spans="1:32" x14ac:dyDescent="0.25">
      <c r="A101" s="51"/>
      <c r="B101" s="52"/>
      <c r="C101" s="86"/>
      <c r="D101" s="53"/>
      <c r="E101" s="54"/>
      <c r="F101" s="19">
        <f>IF(E101="",0,(($E$8/(E101+(IF($E$8&gt;400,0,IF($E$8&lt;=300,0.24,0.14))))-Stammdaten!$D$5)/Stammdaten!$E$5))</f>
        <v>0</v>
      </c>
      <c r="G101" s="54"/>
      <c r="H101" s="19">
        <f>IF(G101="",0,(($G$8/(G101+(IF($G$8&gt;400,0,IF($G$8&lt;=300,0.24,0.14))))-Stammdaten!$D$6)/Stammdaten!$E$6))</f>
        <v>0</v>
      </c>
      <c r="I101" s="158"/>
      <c r="J101" s="19">
        <f>IF(I101="",0,(($I$8/(I101+(IF($I$8&gt;400,0,IF($I$8&lt;=300,0.24,0.14))))-Stammdaten!$D$7)/Stammdaten!$E$7))</f>
        <v>0</v>
      </c>
      <c r="K101" s="158"/>
      <c r="L101" s="77">
        <f>IF(K101="",0,(($K$8/(K101)-Stammdaten!$D$10)/Stammdaten!$E$10))</f>
        <v>0</v>
      </c>
      <c r="M101" s="55"/>
      <c r="N101" s="56"/>
      <c r="O101" s="54"/>
      <c r="P101" s="19">
        <f>IF(O101="",0,((200/O101)-Stammdaten!$D$21)/Stammdaten!$E$21)</f>
        <v>0</v>
      </c>
      <c r="Q101" s="54"/>
      <c r="R101" s="19">
        <f>IF(Q101="",0,((300/Q101)-Stammdaten!$D$22)/Stammdaten!$E$22)</f>
        <v>0</v>
      </c>
      <c r="S101" s="158"/>
      <c r="T101" s="19">
        <f>IF(S101="",0,((400/S101)-Stammdaten!$D$23)/Stammdaten!$E$23)</f>
        <v>0</v>
      </c>
      <c r="U101" s="158"/>
      <c r="V101" s="19">
        <f>IF(U101="",0,(SQRT(U101)-Stammdaten!$D$25)/Stammdaten!$E$25)</f>
        <v>0</v>
      </c>
      <c r="W101" s="158"/>
      <c r="X101" s="19">
        <f>IF(W101="",0,(SQRT(W101)-Stammdaten!$D$27)/Stammdaten!$E$27)</f>
        <v>0</v>
      </c>
      <c r="Y101" s="158"/>
      <c r="Z101" s="19">
        <f>IF(Y101="",0,(SQRT(Y101)-Stammdaten!$D$29)/Stammdaten!$E$29)</f>
        <v>0</v>
      </c>
      <c r="AA101" s="158"/>
      <c r="AB101" s="19">
        <f>IF(AA101="",0,(SQRT(AA101)-Stammdaten!$D$32)/Stammdaten!$E$32)</f>
        <v>0</v>
      </c>
      <c r="AC101" s="54"/>
      <c r="AD101" s="19">
        <f>IF(AC101="",0,(SQRT(AC101)-Stammdaten!$D$33)/Stammdaten!$E$33)</f>
        <v>0</v>
      </c>
      <c r="AE101" s="54"/>
      <c r="AF101" s="19">
        <f>IF(AE101="",0,(SQRT(AE101)-Stammdaten!$D$34)/Stammdaten!$E$34)</f>
        <v>0</v>
      </c>
    </row>
    <row r="102" spans="1:32" x14ac:dyDescent="0.25">
      <c r="A102" s="51"/>
      <c r="B102" s="52"/>
      <c r="C102" s="86"/>
      <c r="D102" s="53"/>
      <c r="E102" s="54"/>
      <c r="F102" s="19">
        <f>IF(E102="",0,(($E$8/(E102+(IF($E$8&gt;400,0,IF($E$8&lt;=300,0.24,0.14))))-Stammdaten!$D$5)/Stammdaten!$E$5))</f>
        <v>0</v>
      </c>
      <c r="G102" s="54"/>
      <c r="H102" s="19">
        <f>IF(G102="",0,(($G$8/(G102+(IF($G$8&gt;400,0,IF($G$8&lt;=300,0.24,0.14))))-Stammdaten!$D$6)/Stammdaten!$E$6))</f>
        <v>0</v>
      </c>
      <c r="I102" s="158"/>
      <c r="J102" s="19">
        <f>IF(I102="",0,(($I$8/(I102+(IF($I$8&gt;400,0,IF($I$8&lt;=300,0.24,0.14))))-Stammdaten!$D$7)/Stammdaten!$E$7))</f>
        <v>0</v>
      </c>
      <c r="K102" s="158"/>
      <c r="L102" s="77">
        <f>IF(K102="",0,(($K$8/(K102)-Stammdaten!$D$10)/Stammdaten!$E$10))</f>
        <v>0</v>
      </c>
      <c r="M102" s="55"/>
      <c r="N102" s="56"/>
      <c r="O102" s="54"/>
      <c r="P102" s="19">
        <f>IF(O102="",0,((200/O102)-Stammdaten!$D$21)/Stammdaten!$E$21)</f>
        <v>0</v>
      </c>
      <c r="Q102" s="54"/>
      <c r="R102" s="19">
        <f>IF(Q102="",0,((300/Q102)-Stammdaten!$D$22)/Stammdaten!$E$22)</f>
        <v>0</v>
      </c>
      <c r="S102" s="158"/>
      <c r="T102" s="19">
        <f>IF(S102="",0,((400/S102)-Stammdaten!$D$23)/Stammdaten!$E$23)</f>
        <v>0</v>
      </c>
      <c r="U102" s="158"/>
      <c r="V102" s="19">
        <f>IF(U102="",0,(SQRT(U102)-Stammdaten!$D$25)/Stammdaten!$E$25)</f>
        <v>0</v>
      </c>
      <c r="W102" s="158"/>
      <c r="X102" s="19">
        <f>IF(W102="",0,(SQRT(W102)-Stammdaten!$D$27)/Stammdaten!$E$27)</f>
        <v>0</v>
      </c>
      <c r="Y102" s="158"/>
      <c r="Z102" s="19">
        <f>IF(Y102="",0,(SQRT(Y102)-Stammdaten!$D$29)/Stammdaten!$E$29)</f>
        <v>0</v>
      </c>
      <c r="AA102" s="158"/>
      <c r="AB102" s="19">
        <f>IF(AA102="",0,(SQRT(AA102)-Stammdaten!$D$32)/Stammdaten!$E$32)</f>
        <v>0</v>
      </c>
      <c r="AC102" s="54"/>
      <c r="AD102" s="19">
        <f>IF(AC102="",0,(SQRT(AC102)-Stammdaten!$D$33)/Stammdaten!$E$33)</f>
        <v>0</v>
      </c>
      <c r="AE102" s="54"/>
      <c r="AF102" s="19">
        <f>IF(AE102="",0,(SQRT(AE102)-Stammdaten!$D$34)/Stammdaten!$E$34)</f>
        <v>0</v>
      </c>
    </row>
    <row r="103" spans="1:32" x14ac:dyDescent="0.25">
      <c r="A103" s="51"/>
      <c r="B103" s="52"/>
      <c r="C103" s="86"/>
      <c r="D103" s="53"/>
      <c r="E103" s="54"/>
      <c r="F103" s="19">
        <f>IF(E103="",0,(($E$8/(E103+(IF($E$8&gt;400,0,IF($E$8&lt;=300,0.24,0.14))))-Stammdaten!$D$5)/Stammdaten!$E$5))</f>
        <v>0</v>
      </c>
      <c r="G103" s="54"/>
      <c r="H103" s="19">
        <f>IF(G103="",0,(($G$8/(G103+(IF($G$8&gt;400,0,IF($G$8&lt;=300,0.24,0.14))))-Stammdaten!$D$6)/Stammdaten!$E$6))</f>
        <v>0</v>
      </c>
      <c r="I103" s="158"/>
      <c r="J103" s="19">
        <f>IF(I103="",0,(($I$8/(I103+(IF($I$8&gt;400,0,IF($I$8&lt;=300,0.24,0.14))))-Stammdaten!$D$7)/Stammdaten!$E$7))</f>
        <v>0</v>
      </c>
      <c r="K103" s="158"/>
      <c r="L103" s="77">
        <f>IF(K103="",0,(($K$8/(K103)-Stammdaten!$D$10)/Stammdaten!$E$10))</f>
        <v>0</v>
      </c>
      <c r="M103" s="55"/>
      <c r="N103" s="56"/>
      <c r="O103" s="54"/>
      <c r="P103" s="19">
        <f>IF(O103="",0,((200/O103)-Stammdaten!$D$21)/Stammdaten!$E$21)</f>
        <v>0</v>
      </c>
      <c r="Q103" s="54"/>
      <c r="R103" s="19">
        <f>IF(Q103="",0,((300/Q103)-Stammdaten!$D$22)/Stammdaten!$E$22)</f>
        <v>0</v>
      </c>
      <c r="S103" s="158"/>
      <c r="T103" s="19">
        <f>IF(S103="",0,((400/S103)-Stammdaten!$D$23)/Stammdaten!$E$23)</f>
        <v>0</v>
      </c>
      <c r="U103" s="158"/>
      <c r="V103" s="19">
        <f>IF(U103="",0,(SQRT(U103)-Stammdaten!$D$25)/Stammdaten!$E$25)</f>
        <v>0</v>
      </c>
      <c r="W103" s="158"/>
      <c r="X103" s="19">
        <f>IF(W103="",0,(SQRT(W103)-Stammdaten!$D$27)/Stammdaten!$E$27)</f>
        <v>0</v>
      </c>
      <c r="Y103" s="158"/>
      <c r="Z103" s="19">
        <f>IF(Y103="",0,(SQRT(Y103)-Stammdaten!$D$29)/Stammdaten!$E$29)</f>
        <v>0</v>
      </c>
      <c r="AA103" s="158"/>
      <c r="AB103" s="19">
        <f>IF(AA103="",0,(SQRT(AA103)-Stammdaten!$D$32)/Stammdaten!$E$32)</f>
        <v>0</v>
      </c>
      <c r="AC103" s="54"/>
      <c r="AD103" s="19">
        <f>IF(AC103="",0,(SQRT(AC103)-Stammdaten!$D$33)/Stammdaten!$E$33)</f>
        <v>0</v>
      </c>
      <c r="AE103" s="54"/>
      <c r="AF103" s="19">
        <f>IF(AE103="",0,(SQRT(AE103)-Stammdaten!$D$34)/Stammdaten!$E$34)</f>
        <v>0</v>
      </c>
    </row>
    <row r="104" spans="1:32" x14ac:dyDescent="0.25">
      <c r="A104" s="51"/>
      <c r="B104" s="52"/>
      <c r="C104" s="86"/>
      <c r="D104" s="53"/>
      <c r="E104" s="54"/>
      <c r="F104" s="19">
        <f>IF(E104="",0,(($E$8/(E104+(IF($E$8&gt;400,0,IF($E$8&lt;=300,0.24,0.14))))-Stammdaten!$D$5)/Stammdaten!$E$5))</f>
        <v>0</v>
      </c>
      <c r="G104" s="54"/>
      <c r="H104" s="19">
        <f>IF(G104="",0,(($G$8/(G104+(IF($G$8&gt;400,0,IF($G$8&lt;=300,0.24,0.14))))-Stammdaten!$D$6)/Stammdaten!$E$6))</f>
        <v>0</v>
      </c>
      <c r="I104" s="158"/>
      <c r="J104" s="19">
        <f>IF(I104="",0,(($I$8/(I104+(IF($I$8&gt;400,0,IF($I$8&lt;=300,0.24,0.14))))-Stammdaten!$D$7)/Stammdaten!$E$7))</f>
        <v>0</v>
      </c>
      <c r="K104" s="158"/>
      <c r="L104" s="77">
        <f>IF(K104="",0,(($K$8/(K104)-Stammdaten!$D$10)/Stammdaten!$E$10))</f>
        <v>0</v>
      </c>
      <c r="M104" s="55"/>
      <c r="N104" s="56"/>
      <c r="O104" s="54"/>
      <c r="P104" s="19">
        <f>IF(O104="",0,((200/O104)-Stammdaten!$D$21)/Stammdaten!$E$21)</f>
        <v>0</v>
      </c>
      <c r="Q104" s="54"/>
      <c r="R104" s="19">
        <f>IF(Q104="",0,((300/Q104)-Stammdaten!$D$22)/Stammdaten!$E$22)</f>
        <v>0</v>
      </c>
      <c r="S104" s="158"/>
      <c r="T104" s="19">
        <f>IF(S104="",0,((400/S104)-Stammdaten!$D$23)/Stammdaten!$E$23)</f>
        <v>0</v>
      </c>
      <c r="U104" s="158"/>
      <c r="V104" s="19">
        <f>IF(U104="",0,(SQRT(U104)-Stammdaten!$D$25)/Stammdaten!$E$25)</f>
        <v>0</v>
      </c>
      <c r="W104" s="158"/>
      <c r="X104" s="19">
        <f>IF(W104="",0,(SQRT(W104)-Stammdaten!$D$27)/Stammdaten!$E$27)</f>
        <v>0</v>
      </c>
      <c r="Y104" s="158"/>
      <c r="Z104" s="19">
        <f>IF(Y104="",0,(SQRT(Y104)-Stammdaten!$D$29)/Stammdaten!$E$29)</f>
        <v>0</v>
      </c>
      <c r="AA104" s="158"/>
      <c r="AB104" s="19">
        <f>IF(AA104="",0,(SQRT(AA104)-Stammdaten!$D$32)/Stammdaten!$E$32)</f>
        <v>0</v>
      </c>
      <c r="AC104" s="54"/>
      <c r="AD104" s="19">
        <f>IF(AC104="",0,(SQRT(AC104)-Stammdaten!$D$33)/Stammdaten!$E$33)</f>
        <v>0</v>
      </c>
      <c r="AE104" s="54"/>
      <c r="AF104" s="19">
        <f>IF(AE104="",0,(SQRT(AE104)-Stammdaten!$D$34)/Stammdaten!$E$34)</f>
        <v>0</v>
      </c>
    </row>
    <row r="105" spans="1:32" x14ac:dyDescent="0.25">
      <c r="A105" s="51"/>
      <c r="B105" s="52"/>
      <c r="C105" s="86"/>
      <c r="D105" s="53"/>
      <c r="E105" s="54"/>
      <c r="F105" s="19">
        <f>IF(E105="",0,(($E$8/(E105+(IF($E$8&gt;400,0,IF($E$8&lt;=300,0.24,0.14))))-Stammdaten!$D$5)/Stammdaten!$E$5))</f>
        <v>0</v>
      </c>
      <c r="G105" s="54"/>
      <c r="H105" s="19">
        <f>IF(G105="",0,(($G$8/(G105+(IF($G$8&gt;400,0,IF($G$8&lt;=300,0.24,0.14))))-Stammdaten!$D$6)/Stammdaten!$E$6))</f>
        <v>0</v>
      </c>
      <c r="I105" s="158"/>
      <c r="J105" s="19">
        <f>IF(I105="",0,(($I$8/(I105+(IF($I$8&gt;400,0,IF($I$8&lt;=300,0.24,0.14))))-Stammdaten!$D$7)/Stammdaten!$E$7))</f>
        <v>0</v>
      </c>
      <c r="K105" s="158"/>
      <c r="L105" s="77">
        <f>IF(K105="",0,(($K$8/(K105)-Stammdaten!$D$10)/Stammdaten!$E$10))</f>
        <v>0</v>
      </c>
      <c r="M105" s="55"/>
      <c r="N105" s="56"/>
      <c r="O105" s="54"/>
      <c r="P105" s="19">
        <f>IF(O105="",0,((200/O105)-Stammdaten!$D$21)/Stammdaten!$E$21)</f>
        <v>0</v>
      </c>
      <c r="Q105" s="54"/>
      <c r="R105" s="19">
        <f>IF(Q105="",0,((300/Q105)-Stammdaten!$D$22)/Stammdaten!$E$22)</f>
        <v>0</v>
      </c>
      <c r="S105" s="158"/>
      <c r="T105" s="19">
        <f>IF(S105="",0,((400/S105)-Stammdaten!$D$23)/Stammdaten!$E$23)</f>
        <v>0</v>
      </c>
      <c r="U105" s="158"/>
      <c r="V105" s="19">
        <f>IF(U105="",0,(SQRT(U105)-Stammdaten!$D$25)/Stammdaten!$E$25)</f>
        <v>0</v>
      </c>
      <c r="W105" s="158"/>
      <c r="X105" s="19">
        <f>IF(W105="",0,(SQRT(W105)-Stammdaten!$D$27)/Stammdaten!$E$27)</f>
        <v>0</v>
      </c>
      <c r="Y105" s="158"/>
      <c r="Z105" s="19">
        <f>IF(Y105="",0,(SQRT(Y105)-Stammdaten!$D$29)/Stammdaten!$E$29)</f>
        <v>0</v>
      </c>
      <c r="AA105" s="158"/>
      <c r="AB105" s="19">
        <f>IF(AA105="",0,(SQRT(AA105)-Stammdaten!$D$32)/Stammdaten!$E$32)</f>
        <v>0</v>
      </c>
      <c r="AC105" s="54"/>
      <c r="AD105" s="19">
        <f>IF(AC105="",0,(SQRT(AC105)-Stammdaten!$D$33)/Stammdaten!$E$33)</f>
        <v>0</v>
      </c>
      <c r="AE105" s="54"/>
      <c r="AF105" s="19">
        <f>IF(AE105="",0,(SQRT(AE105)-Stammdaten!$D$34)/Stammdaten!$E$34)</f>
        <v>0</v>
      </c>
    </row>
    <row r="106" spans="1:32" x14ac:dyDescent="0.25">
      <c r="A106" s="51"/>
      <c r="B106" s="52"/>
      <c r="C106" s="86"/>
      <c r="D106" s="53"/>
      <c r="E106" s="54"/>
      <c r="F106" s="19">
        <f>IF(E106="",0,(($E$8/(E106+(IF($E$8&gt;400,0,IF($E$8&lt;=300,0.24,0.14))))-Stammdaten!$D$5)/Stammdaten!$E$5))</f>
        <v>0</v>
      </c>
      <c r="G106" s="54"/>
      <c r="H106" s="19">
        <f>IF(G106="",0,(($G$8/(G106+(IF($G$8&gt;400,0,IF($G$8&lt;=300,0.24,0.14))))-Stammdaten!$D$6)/Stammdaten!$E$6))</f>
        <v>0</v>
      </c>
      <c r="I106" s="158"/>
      <c r="J106" s="19">
        <f>IF(I106="",0,(($I$8/(I106+(IF($I$8&gt;400,0,IF($I$8&lt;=300,0.24,0.14))))-Stammdaten!$D$7)/Stammdaten!$E$7))</f>
        <v>0</v>
      </c>
      <c r="K106" s="158"/>
      <c r="L106" s="77">
        <f>IF(K106="",0,(($K$8/(K106)-Stammdaten!$D$10)/Stammdaten!$E$10))</f>
        <v>0</v>
      </c>
      <c r="M106" s="55"/>
      <c r="N106" s="56"/>
      <c r="O106" s="54"/>
      <c r="P106" s="19">
        <f>IF(O106="",0,((200/O106)-Stammdaten!$D$21)/Stammdaten!$E$21)</f>
        <v>0</v>
      </c>
      <c r="Q106" s="54"/>
      <c r="R106" s="19">
        <f>IF(Q106="",0,((300/Q106)-Stammdaten!$D$22)/Stammdaten!$E$22)</f>
        <v>0</v>
      </c>
      <c r="S106" s="158"/>
      <c r="T106" s="19">
        <f>IF(S106="",0,((400/S106)-Stammdaten!$D$23)/Stammdaten!$E$23)</f>
        <v>0</v>
      </c>
      <c r="U106" s="158"/>
      <c r="V106" s="19">
        <f>IF(U106="",0,(SQRT(U106)-Stammdaten!$D$25)/Stammdaten!$E$25)</f>
        <v>0</v>
      </c>
      <c r="W106" s="158"/>
      <c r="X106" s="19">
        <f>IF(W106="",0,(SQRT(W106)-Stammdaten!$D$27)/Stammdaten!$E$27)</f>
        <v>0</v>
      </c>
      <c r="Y106" s="158"/>
      <c r="Z106" s="19">
        <f>IF(Y106="",0,(SQRT(Y106)-Stammdaten!$D$29)/Stammdaten!$E$29)</f>
        <v>0</v>
      </c>
      <c r="AA106" s="158"/>
      <c r="AB106" s="19">
        <f>IF(AA106="",0,(SQRT(AA106)-Stammdaten!$D$32)/Stammdaten!$E$32)</f>
        <v>0</v>
      </c>
      <c r="AC106" s="54"/>
      <c r="AD106" s="19">
        <f>IF(AC106="",0,(SQRT(AC106)-Stammdaten!$D$33)/Stammdaten!$E$33)</f>
        <v>0</v>
      </c>
      <c r="AE106" s="54"/>
      <c r="AF106" s="19">
        <f>IF(AE106="",0,(SQRT(AE106)-Stammdaten!$D$34)/Stammdaten!$E$34)</f>
        <v>0</v>
      </c>
    </row>
    <row r="107" spans="1:32" x14ac:dyDescent="0.25">
      <c r="A107" s="51"/>
      <c r="B107" s="52"/>
      <c r="C107" s="86"/>
      <c r="D107" s="53"/>
      <c r="E107" s="54"/>
      <c r="F107" s="19">
        <f>IF(E107="",0,(($E$8/(E107+(IF($E$8&gt;400,0,IF($E$8&lt;=300,0.24,0.14))))-Stammdaten!$D$5)/Stammdaten!$E$5))</f>
        <v>0</v>
      </c>
      <c r="G107" s="54"/>
      <c r="H107" s="19">
        <f>IF(G107="",0,(($G$8/(G107+(IF($G$8&gt;400,0,IF($G$8&lt;=300,0.24,0.14))))-Stammdaten!$D$6)/Stammdaten!$E$6))</f>
        <v>0</v>
      </c>
      <c r="I107" s="158"/>
      <c r="J107" s="19">
        <f>IF(I107="",0,(($I$8/(I107+(IF($I$8&gt;400,0,IF($I$8&lt;=300,0.24,0.14))))-Stammdaten!$D$7)/Stammdaten!$E$7))</f>
        <v>0</v>
      </c>
      <c r="K107" s="158"/>
      <c r="L107" s="77">
        <f>IF(K107="",0,(($K$8/(K107)-Stammdaten!$D$10)/Stammdaten!$E$10))</f>
        <v>0</v>
      </c>
      <c r="M107" s="55"/>
      <c r="N107" s="56"/>
      <c r="O107" s="54"/>
      <c r="P107" s="19">
        <f>IF(O107="",0,((200/O107)-Stammdaten!$D$21)/Stammdaten!$E$21)</f>
        <v>0</v>
      </c>
      <c r="Q107" s="54"/>
      <c r="R107" s="19">
        <f>IF(Q107="",0,((300/Q107)-Stammdaten!$D$22)/Stammdaten!$E$22)</f>
        <v>0</v>
      </c>
      <c r="S107" s="158"/>
      <c r="T107" s="19">
        <f>IF(S107="",0,((400/S107)-Stammdaten!$D$23)/Stammdaten!$E$23)</f>
        <v>0</v>
      </c>
      <c r="U107" s="158"/>
      <c r="V107" s="19">
        <f>IF(U107="",0,(SQRT(U107)-Stammdaten!$D$25)/Stammdaten!$E$25)</f>
        <v>0</v>
      </c>
      <c r="W107" s="158"/>
      <c r="X107" s="19">
        <f>IF(W107="",0,(SQRT(W107)-Stammdaten!$D$27)/Stammdaten!$E$27)</f>
        <v>0</v>
      </c>
      <c r="Y107" s="158"/>
      <c r="Z107" s="19">
        <f>IF(Y107="",0,(SQRT(Y107)-Stammdaten!$D$29)/Stammdaten!$E$29)</f>
        <v>0</v>
      </c>
      <c r="AA107" s="158"/>
      <c r="AB107" s="19">
        <f>IF(AA107="",0,(SQRT(AA107)-Stammdaten!$D$32)/Stammdaten!$E$32)</f>
        <v>0</v>
      </c>
      <c r="AC107" s="54"/>
      <c r="AD107" s="19">
        <f>IF(AC107="",0,(SQRT(AC107)-Stammdaten!$D$33)/Stammdaten!$E$33)</f>
        <v>0</v>
      </c>
      <c r="AE107" s="54"/>
      <c r="AF107" s="19">
        <f>IF(AE107="",0,(SQRT(AE107)-Stammdaten!$D$34)/Stammdaten!$E$34)</f>
        <v>0</v>
      </c>
    </row>
    <row r="108" spans="1:32" x14ac:dyDescent="0.25">
      <c r="A108" s="51"/>
      <c r="B108" s="52"/>
      <c r="C108" s="86"/>
      <c r="D108" s="53"/>
      <c r="E108" s="54"/>
      <c r="F108" s="19">
        <f>IF(E108="",0,(($E$8/(E108+(IF($E$8&gt;400,0,IF($E$8&lt;=300,0.24,0.14))))-Stammdaten!$D$5)/Stammdaten!$E$5))</f>
        <v>0</v>
      </c>
      <c r="G108" s="54"/>
      <c r="H108" s="19">
        <f>IF(G108="",0,(($G$8/(G108+(IF($G$8&gt;400,0,IF($G$8&lt;=300,0.24,0.14))))-Stammdaten!$D$6)/Stammdaten!$E$6))</f>
        <v>0</v>
      </c>
      <c r="I108" s="158"/>
      <c r="J108" s="19">
        <f>IF(I108="",0,(($I$8/(I108+(IF($I$8&gt;400,0,IF($I$8&lt;=300,0.24,0.14))))-Stammdaten!$D$7)/Stammdaten!$E$7))</f>
        <v>0</v>
      </c>
      <c r="K108" s="158"/>
      <c r="L108" s="77">
        <f>IF(K108="",0,(($K$8/(K108)-Stammdaten!$D$10)/Stammdaten!$E$10))</f>
        <v>0</v>
      </c>
      <c r="M108" s="55"/>
      <c r="N108" s="56"/>
      <c r="O108" s="54"/>
      <c r="P108" s="19">
        <f>IF(O108="",0,((200/O108)-Stammdaten!$D$21)/Stammdaten!$E$21)</f>
        <v>0</v>
      </c>
      <c r="Q108" s="54"/>
      <c r="R108" s="19">
        <f>IF(Q108="",0,((300/Q108)-Stammdaten!$D$22)/Stammdaten!$E$22)</f>
        <v>0</v>
      </c>
      <c r="S108" s="158"/>
      <c r="T108" s="19">
        <f>IF(S108="",0,((400/S108)-Stammdaten!$D$23)/Stammdaten!$E$23)</f>
        <v>0</v>
      </c>
      <c r="U108" s="158"/>
      <c r="V108" s="19">
        <f>IF(U108="",0,(SQRT(U108)-Stammdaten!$D$25)/Stammdaten!$E$25)</f>
        <v>0</v>
      </c>
      <c r="W108" s="158"/>
      <c r="X108" s="19">
        <f>IF(W108="",0,(SQRT(W108)-Stammdaten!$D$27)/Stammdaten!$E$27)</f>
        <v>0</v>
      </c>
      <c r="Y108" s="158"/>
      <c r="Z108" s="19">
        <f>IF(Y108="",0,(SQRT(Y108)-Stammdaten!$D$29)/Stammdaten!$E$29)</f>
        <v>0</v>
      </c>
      <c r="AA108" s="158"/>
      <c r="AB108" s="19">
        <f>IF(AA108="",0,(SQRT(AA108)-Stammdaten!$D$32)/Stammdaten!$E$32)</f>
        <v>0</v>
      </c>
      <c r="AC108" s="54"/>
      <c r="AD108" s="19">
        <f>IF(AC108="",0,(SQRT(AC108)-Stammdaten!$D$33)/Stammdaten!$E$33)</f>
        <v>0</v>
      </c>
      <c r="AE108" s="54"/>
      <c r="AF108" s="19">
        <f>IF(AE108="",0,(SQRT(AE108)-Stammdaten!$D$34)/Stammdaten!$E$34)</f>
        <v>0</v>
      </c>
    </row>
    <row r="109" spans="1:32" ht="15.75" thickBot="1" x14ac:dyDescent="0.3">
      <c r="A109" s="60"/>
      <c r="B109" s="61"/>
      <c r="C109" s="87"/>
      <c r="D109" s="62"/>
      <c r="E109" s="63"/>
      <c r="F109" s="38">
        <f>IF(E109="",0,(($E$8/(E109+(IF($E$8&gt;400,0,IF($E$8&lt;=300,0.24,0.14))))-Stammdaten!$D$5)/Stammdaten!$E$5))</f>
        <v>0</v>
      </c>
      <c r="G109" s="63"/>
      <c r="H109" s="38">
        <f>IF(G109="",0,(($G$8/(G109+(IF($G$8&gt;400,0,IF($G$8&lt;=300,0.24,0.14))))-Stammdaten!$D$6)/Stammdaten!$E$6))</f>
        <v>0</v>
      </c>
      <c r="I109" s="166"/>
      <c r="J109" s="38">
        <f>IF(I109="",0,(($I$8/(I109+(IF($I$8&gt;400,0,IF($I$8&lt;=300,0.24,0.14))))-Stammdaten!$D$7)/Stammdaten!$E$7))</f>
        <v>0</v>
      </c>
      <c r="K109" s="166"/>
      <c r="L109" s="77">
        <f>IF(K109="",0,(($K$8/(K109)-Stammdaten!$D$10)/Stammdaten!$E$10))</f>
        <v>0</v>
      </c>
      <c r="M109" s="64"/>
      <c r="N109" s="65"/>
      <c r="O109" s="63"/>
      <c r="P109" s="38">
        <f>IF(O109="",0,((200/O109)-Stammdaten!$D$21)/Stammdaten!$E$21)</f>
        <v>0</v>
      </c>
      <c r="Q109" s="63"/>
      <c r="R109" s="38">
        <f>IF(Q109="",0,((300/Q109)-Stammdaten!$D$22)/Stammdaten!$E$22)</f>
        <v>0</v>
      </c>
      <c r="S109" s="166"/>
      <c r="T109" s="38">
        <f>IF(S109="",0,((400/S109)-Stammdaten!$D$23)/Stammdaten!$E$23)</f>
        <v>0</v>
      </c>
      <c r="U109" s="166"/>
      <c r="V109" s="38">
        <f>IF(U109="",0,(SQRT(U109)-Stammdaten!$D$25)/Stammdaten!$E$25)</f>
        <v>0</v>
      </c>
      <c r="W109" s="166"/>
      <c r="X109" s="38">
        <f>IF(W109="",0,(SQRT(W109)-Stammdaten!$D$27)/Stammdaten!$E$27)</f>
        <v>0</v>
      </c>
      <c r="Y109" s="166"/>
      <c r="Z109" s="38">
        <f>IF(Y109="",0,(SQRT(Y109)-Stammdaten!$D$29)/Stammdaten!$E$29)</f>
        <v>0</v>
      </c>
      <c r="AA109" s="166"/>
      <c r="AB109" s="38">
        <f>IF(AA109="",0,(SQRT(AA109)-Stammdaten!$D$32)/Stammdaten!$E$32)</f>
        <v>0</v>
      </c>
      <c r="AC109" s="63"/>
      <c r="AD109" s="38">
        <f>IF(AC109="",0,(SQRT(AC109)-Stammdaten!$D$33)/Stammdaten!$E$33)</f>
        <v>0</v>
      </c>
      <c r="AE109" s="63"/>
      <c r="AF109" s="38">
        <f>IF(AE109="",0,(SQRT(AE109)-Stammdaten!$D$34)/Stammdaten!$E$34)</f>
        <v>0</v>
      </c>
    </row>
  </sheetData>
  <sortState ref="A9:AF109">
    <sortCondition ref="A9:A109"/>
    <sortCondition ref="B9:B109"/>
  </sortState>
  <mergeCells count="11">
    <mergeCell ref="AC8:AD8"/>
    <mergeCell ref="AE8:AF8"/>
    <mergeCell ref="E7:T7"/>
    <mergeCell ref="U7:AF7"/>
    <mergeCell ref="Q8:R8"/>
    <mergeCell ref="S8:T8"/>
    <mergeCell ref="U8:V8"/>
    <mergeCell ref="W8:X8"/>
    <mergeCell ref="Y8:Z8"/>
    <mergeCell ref="AA8:AB8"/>
    <mergeCell ref="O8:P8"/>
  </mergeCells>
  <pageMargins left="0.19685039370078741" right="0.19685039370078741" top="0.19685039370078741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Stammdaten!$I$4:$I$34</xm:f>
          </x14:formula1>
          <xm:sqref>D9:D109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topLeftCell="D36" workbookViewId="0">
      <selection activeCell="AI17" sqref="AI17"/>
    </sheetView>
  </sheetViews>
  <sheetFormatPr baseColWidth="10" defaultRowHeight="15" x14ac:dyDescent="0.25"/>
  <cols>
    <col min="1" max="2" width="15.75" style="3" customWidth="1"/>
    <col min="3" max="3" width="9.875" style="1" bestFit="1" customWidth="1"/>
    <col min="4" max="4" width="30" style="3" bestFit="1" customWidth="1"/>
    <col min="5" max="6" width="7" hidden="1" customWidth="1"/>
    <col min="7" max="7" width="7" style="177" customWidth="1"/>
    <col min="8" max="8" width="7" customWidth="1"/>
    <col min="9" max="10" width="7" hidden="1" customWidth="1"/>
    <col min="11" max="11" width="7" style="177" customWidth="1"/>
    <col min="12" max="12" width="7" customWidth="1"/>
    <col min="13" max="16" width="7" hidden="1" customWidth="1"/>
    <col min="17" max="17" width="7" style="177" customWidth="1"/>
    <col min="18" max="18" width="7" customWidth="1"/>
    <col min="19" max="20" width="7" hidden="1" customWidth="1"/>
    <col min="21" max="21" width="7" style="177" customWidth="1"/>
    <col min="22" max="22" width="7" customWidth="1"/>
    <col min="23" max="23" width="7" style="177" customWidth="1"/>
    <col min="24" max="24" width="7" customWidth="1"/>
    <col min="25" max="25" width="7" style="177" customWidth="1"/>
    <col min="26" max="26" width="7" customWidth="1"/>
    <col min="27" max="28" width="7" hidden="1" customWidth="1"/>
    <col min="29" max="29" width="7" style="177" customWidth="1"/>
    <col min="30" max="30" width="7" customWidth="1"/>
    <col min="31" max="32" width="7" hidden="1" customWidth="1"/>
  </cols>
  <sheetData>
    <row r="1" spans="1:35" ht="18.75" hidden="1" customHeight="1" x14ac:dyDescent="0.4">
      <c r="A1" s="24" t="s">
        <v>43</v>
      </c>
    </row>
    <row r="2" spans="1:35" hidden="1" x14ac:dyDescent="0.25">
      <c r="A2" s="3" t="s">
        <v>216</v>
      </c>
    </row>
    <row r="3" spans="1:35" hidden="1" x14ac:dyDescent="0.25"/>
    <row r="4" spans="1:35" ht="15" hidden="1" customHeight="1" x14ac:dyDescent="0.25">
      <c r="D4" s="32"/>
    </row>
    <row r="5" spans="1:35" hidden="1" x14ac:dyDescent="0.25">
      <c r="A5" s="25"/>
      <c r="D5" s="32"/>
    </row>
    <row r="6" spans="1:35" ht="15.75" thickBot="1" x14ac:dyDescent="0.3">
      <c r="A6" s="25"/>
      <c r="B6" s="25"/>
      <c r="D6" s="32"/>
    </row>
    <row r="7" spans="1:35" ht="15.75" thickBot="1" x14ac:dyDescent="0.3">
      <c r="A7" s="39"/>
      <c r="B7" s="40"/>
      <c r="C7" s="2"/>
      <c r="D7" s="40"/>
      <c r="E7" s="397" t="s">
        <v>45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  <c r="U7" s="397" t="s">
        <v>46</v>
      </c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9"/>
    </row>
    <row r="8" spans="1:35" ht="15.75" thickBot="1" x14ac:dyDescent="0.3">
      <c r="A8" s="41" t="s">
        <v>36</v>
      </c>
      <c r="B8" s="42" t="s">
        <v>37</v>
      </c>
      <c r="C8" s="43" t="s">
        <v>38</v>
      </c>
      <c r="D8" s="44" t="s">
        <v>39</v>
      </c>
      <c r="E8" s="45">
        <v>50</v>
      </c>
      <c r="F8" s="46" t="s">
        <v>0</v>
      </c>
      <c r="G8" s="183">
        <v>75</v>
      </c>
      <c r="H8" s="46" t="s">
        <v>0</v>
      </c>
      <c r="I8" s="45">
        <v>100</v>
      </c>
      <c r="J8" s="46" t="s">
        <v>0</v>
      </c>
      <c r="K8" s="183">
        <v>800</v>
      </c>
      <c r="L8" s="46" t="s">
        <v>0</v>
      </c>
      <c r="M8" s="47">
        <v>1000</v>
      </c>
      <c r="N8" s="48" t="s">
        <v>0</v>
      </c>
      <c r="O8" s="395" t="s">
        <v>40</v>
      </c>
      <c r="P8" s="396"/>
      <c r="Q8" s="395" t="s">
        <v>42</v>
      </c>
      <c r="R8" s="396"/>
      <c r="S8" s="395" t="s">
        <v>41</v>
      </c>
      <c r="T8" s="396"/>
      <c r="U8" s="395" t="s">
        <v>14</v>
      </c>
      <c r="V8" s="396"/>
      <c r="W8" s="395" t="s">
        <v>16</v>
      </c>
      <c r="X8" s="396"/>
      <c r="Y8" s="395" t="s">
        <v>18</v>
      </c>
      <c r="Z8" s="396"/>
      <c r="AA8" s="395" t="s">
        <v>21</v>
      </c>
      <c r="AB8" s="396"/>
      <c r="AC8" s="395" t="s">
        <v>22</v>
      </c>
      <c r="AD8" s="396"/>
      <c r="AE8" s="395" t="s">
        <v>47</v>
      </c>
      <c r="AF8" s="396"/>
    </row>
    <row r="9" spans="1:35" ht="16.5" thickBot="1" x14ac:dyDescent="0.3">
      <c r="A9" s="334" t="s">
        <v>85</v>
      </c>
      <c r="B9" s="335" t="s">
        <v>86</v>
      </c>
      <c r="C9" s="335">
        <v>5</v>
      </c>
      <c r="D9" s="49" t="s">
        <v>49</v>
      </c>
      <c r="E9" s="70"/>
      <c r="F9" s="73">
        <f>IF(E9="",0,(($E$8/(E9+(IF($E$8&gt;400,0,IF($E$8&lt;=300,0.24,0.14))))-Stammdaten!$D$5)/Stammdaten!$E$5))</f>
        <v>0</v>
      </c>
      <c r="G9" s="311">
        <v>10.81</v>
      </c>
      <c r="H9" s="73">
        <f>IF(G9="",0,(($G$8/(G9+(IF($G$8&gt;400,0,IF($G$8&lt;=300,0.24,0.14))))-Stammdaten!$D$6)/Stammdaten!$E$6))</f>
        <v>422.62580556698197</v>
      </c>
      <c r="I9" s="67"/>
      <c r="J9" s="73">
        <f>IF(I9="",0,(($I$8/(I9+(IF($I$8&gt;400,0,IF($I$8&lt;=300,0.24,0.14))))-Stammdaten!$D$7)/Stammdaten!$E$7))</f>
        <v>0</v>
      </c>
      <c r="K9" s="165"/>
      <c r="L9" s="73">
        <f>IF(K9="",0,(($K$8/(K9)-Stammdaten!$D$10)/Stammdaten!$E$10))</f>
        <v>0</v>
      </c>
      <c r="M9" s="75"/>
      <c r="N9" s="76"/>
      <c r="O9" s="70"/>
      <c r="P9" s="73">
        <f>IF(O9="",0,((200/O9)-Stammdaten!$D$21)/Stammdaten!$E$21)</f>
        <v>0</v>
      </c>
      <c r="Q9" s="182">
        <v>42.59</v>
      </c>
      <c r="R9" s="73">
        <f>IF(Q9="",0,((300/Q9)-Stammdaten!$D$22)/Stammdaten!$E$22)</f>
        <v>923.00212740222116</v>
      </c>
      <c r="S9" s="70"/>
      <c r="T9" s="73">
        <f>IF(S9="",0,((400/S9)-Stammdaten!$D$23)/Stammdaten!$E$23)</f>
        <v>0</v>
      </c>
      <c r="U9" s="346"/>
      <c r="V9" s="73">
        <f>IF(U9="",0,(SQRT(U9)-Stammdaten!$D$25)/Stammdaten!$E$25)</f>
        <v>0</v>
      </c>
      <c r="W9" s="167">
        <v>4.5199999999999996</v>
      </c>
      <c r="X9" s="73">
        <f>IF(W9="",0,(SQRT(W9)-Stammdaten!$D$27)/Stammdaten!$E$27)</f>
        <v>496.40825122448547</v>
      </c>
      <c r="Y9" s="165"/>
      <c r="Z9" s="73">
        <f>IF(Y9="",0,(SQRT(Y9)-Stammdaten!$D$29)/Stammdaten!$E$29)</f>
        <v>0</v>
      </c>
      <c r="AA9" s="70"/>
      <c r="AB9" s="73">
        <f>IF(AA9="",0,(SQRT(AA9)-Stammdaten!$D$32)/Stammdaten!$E$32)</f>
        <v>0</v>
      </c>
      <c r="AC9" s="336"/>
      <c r="AD9" s="36">
        <f>IF(AC9="",0,(SQRT(AC9)-Stammdaten!$D$33)/Stammdaten!$E$33)</f>
        <v>0</v>
      </c>
      <c r="AE9" s="332"/>
      <c r="AF9" s="36">
        <f>IF(AE9="",0,(SQRT(AE9)-Stammdaten!$D$34)/Stammdaten!$E$34)</f>
        <v>0</v>
      </c>
      <c r="AH9" s="66" t="s">
        <v>51</v>
      </c>
      <c r="AI9" s="80">
        <f>SUM(H9:H20)</f>
        <v>814.55359975114129</v>
      </c>
    </row>
    <row r="10" spans="1:35" ht="16.5" thickBot="1" x14ac:dyDescent="0.3">
      <c r="A10" s="337" t="s">
        <v>87</v>
      </c>
      <c r="B10" s="308" t="s">
        <v>88</v>
      </c>
      <c r="C10" s="308">
        <v>5</v>
      </c>
      <c r="D10" s="49" t="s">
        <v>49</v>
      </c>
      <c r="E10" s="68"/>
      <c r="F10" s="77">
        <f>IF(E10="",0,(($E$8/(E10+(IF($E$8&gt;400,0,IF($E$8&lt;=300,0.24,0.14))))-Stammdaten!$D$5)/Stammdaten!$E$5))</f>
        <v>0</v>
      </c>
      <c r="G10" s="160"/>
      <c r="H10" s="77">
        <f>IF(G10="",0,(($G$8/(G10+(IF($G$8&gt;400,0,IF($G$8&lt;=300,0.24,0.14))))-Stammdaten!$D$6)/Stammdaten!$E$6))</f>
        <v>0</v>
      </c>
      <c r="I10" s="68"/>
      <c r="J10" s="77">
        <f>IF(I10="",0,(($I$8/(I10+(IF($I$8&gt;400,0,IF($I$8&lt;=300,0.24,0.14))))-Stammdaten!$D$7)/Stammdaten!$E$7))</f>
        <v>0</v>
      </c>
      <c r="K10" s="160"/>
      <c r="L10" s="77">
        <f>IF(K10="",0,(($K$8/(K10)-Stammdaten!$D$10)/Stammdaten!$E$10))</f>
        <v>0</v>
      </c>
      <c r="M10" s="68"/>
      <c r="N10" s="78"/>
      <c r="O10" s="68"/>
      <c r="P10" s="77">
        <f>IF(O10="",0,((200/O10)-Stammdaten!$D$21)/Stammdaten!$E$21)</f>
        <v>0</v>
      </c>
      <c r="Q10" s="169"/>
      <c r="R10" s="77">
        <f>IF(Q10="",0,((300/Q10)-Stammdaten!$D$22)/Stammdaten!$E$22)</f>
        <v>0</v>
      </c>
      <c r="S10" s="68"/>
      <c r="T10" s="77">
        <f>IF(S10="",0,((400/S10)-Stammdaten!$D$23)/Stammdaten!$E$23)</f>
        <v>0</v>
      </c>
      <c r="U10" s="160"/>
      <c r="V10" s="77">
        <f>IF(U10="",0,(SQRT(U10)-Stammdaten!$D$25)/Stammdaten!$E$25)</f>
        <v>0</v>
      </c>
      <c r="W10" s="160"/>
      <c r="X10" s="77">
        <f>IF(W10="",0,(SQRT(W10)-Stammdaten!$D$27)/Stammdaten!$E$27)</f>
        <v>0</v>
      </c>
      <c r="Y10" s="305">
        <v>7.72</v>
      </c>
      <c r="Z10" s="77">
        <f>IF(Y10="",0,(SQRT(Y10)-Stammdaten!$D$29)/Stammdaten!$E$29)</f>
        <v>376.75597936933696</v>
      </c>
      <c r="AA10" s="68"/>
      <c r="AB10" s="77">
        <f>IF(AA10="",0,(SQRT(AA10)-Stammdaten!$D$32)/Stammdaten!$E$32)</f>
        <v>0</v>
      </c>
      <c r="AC10" s="163">
        <v>33.5</v>
      </c>
      <c r="AD10" s="19">
        <f>IF(AC10="",0,(SQRT(AC10)-Stammdaten!$D$33)/Stammdaten!$E$33)</f>
        <v>420.88724267517927</v>
      </c>
      <c r="AE10" s="243"/>
      <c r="AF10" s="19">
        <f>IF(AE10="",0,(SQRT(AE10)-Stammdaten!$D$34)/Stammdaten!$E$34)</f>
        <v>0</v>
      </c>
      <c r="AH10" s="66" t="s">
        <v>62</v>
      </c>
      <c r="AI10" s="80">
        <f>SUM(L9:L20)</f>
        <v>718.074400273126</v>
      </c>
    </row>
    <row r="11" spans="1:35" ht="16.5" thickBot="1" x14ac:dyDescent="0.3">
      <c r="A11" s="337" t="s">
        <v>89</v>
      </c>
      <c r="B11" s="308" t="s">
        <v>90</v>
      </c>
      <c r="C11" s="338">
        <v>5</v>
      </c>
      <c r="D11" s="49" t="s">
        <v>49</v>
      </c>
      <c r="E11" s="68"/>
      <c r="F11" s="77">
        <f>IF(E11="",0,(($E$8/(E11+(IF($E$8&gt;400,0,IF($E$8&lt;=300,0.24,0.14))))-Stammdaten!$D$5)/Stammdaten!$E$5))</f>
        <v>0</v>
      </c>
      <c r="G11" s="159"/>
      <c r="H11" s="77">
        <f>IF(G11="",0,(($G$8/(G11+(IF($G$8&gt;400,0,IF($G$8&lt;=300,0.24,0.14))))-Stammdaten!$D$6)/Stammdaten!$E$6))</f>
        <v>0</v>
      </c>
      <c r="I11" s="68"/>
      <c r="J11" s="77">
        <f>IF(I11="",0,(($I$8/(I11+(IF($I$8&gt;400,0,IF($I$8&lt;=300,0.24,0.14))))-Stammdaten!$D$7)/Stammdaten!$E$7))</f>
        <v>0</v>
      </c>
      <c r="K11" s="266"/>
      <c r="L11" s="77">
        <f>IF(K11="",0,(($K$8/(K11)-Stammdaten!$D$10)/Stammdaten!$E$10))</f>
        <v>0</v>
      </c>
      <c r="M11" s="68"/>
      <c r="N11" s="78"/>
      <c r="O11" s="68"/>
      <c r="P11" s="77">
        <f>IF(O11="",0,((200/O11)-Stammdaten!$D$21)/Stammdaten!$E$21)</f>
        <v>0</v>
      </c>
      <c r="Q11" s="200"/>
      <c r="R11" s="77">
        <f>IF(Q11="",0,((300/Q11)-Stammdaten!$D$22)/Stammdaten!$E$22)</f>
        <v>0</v>
      </c>
      <c r="S11" s="68"/>
      <c r="T11" s="77">
        <f>IF(S11="",0,((400/S11)-Stammdaten!$D$23)/Stammdaten!$E$23)</f>
        <v>0</v>
      </c>
      <c r="U11" s="160"/>
      <c r="V11" s="77">
        <f>IF(U11="",0,(SQRT(U11)-Stammdaten!$D$25)/Stammdaten!$E$25)</f>
        <v>0</v>
      </c>
      <c r="W11" s="160"/>
      <c r="X11" s="77">
        <f>IF(W11="",0,(SQRT(W11)-Stammdaten!$D$27)/Stammdaten!$E$27)</f>
        <v>0</v>
      </c>
      <c r="Y11" s="160"/>
      <c r="Z11" s="77">
        <f>IF(Y11="",0,(SQRT(Y11)-Stammdaten!$D$29)/Stammdaten!$E$29)</f>
        <v>0</v>
      </c>
      <c r="AA11" s="68"/>
      <c r="AB11" s="77">
        <f>IF(AA11="",0,(SQRT(AA11)-Stammdaten!$D$32)/Stammdaten!$E$32)</f>
        <v>0</v>
      </c>
      <c r="AC11" s="162"/>
      <c r="AD11" s="19">
        <f>IF(AC11="",0,(SQRT(AC11)-Stammdaten!$D$33)/Stammdaten!$E$33)</f>
        <v>0</v>
      </c>
      <c r="AE11" s="243"/>
      <c r="AF11" s="19">
        <f>IF(AE11="",0,(SQRT(AE11)-Stammdaten!$D$34)/Stammdaten!$E$34)</f>
        <v>0</v>
      </c>
      <c r="AH11" s="66" t="s">
        <v>52</v>
      </c>
      <c r="AI11" s="80">
        <f>SUM(R9)</f>
        <v>923.00212740222116</v>
      </c>
    </row>
    <row r="12" spans="1:35" ht="16.5" thickBot="1" x14ac:dyDescent="0.3">
      <c r="A12" s="337" t="s">
        <v>91</v>
      </c>
      <c r="B12" s="308" t="s">
        <v>80</v>
      </c>
      <c r="C12" s="308">
        <v>4</v>
      </c>
      <c r="D12" s="49" t="s">
        <v>49</v>
      </c>
      <c r="E12" s="69"/>
      <c r="F12" s="77">
        <f>IF(E12="",0,(($E$8/(E12+(IF($E$8&gt;400,0,IF($E$8&lt;=300,0.24,0.14))))-Stammdaten!$D$5)/Stammdaten!$E$5))</f>
        <v>0</v>
      </c>
      <c r="G12" s="160"/>
      <c r="H12" s="77">
        <f>IF(G12="",0,(($G$8/(G12+(IF($G$8&gt;400,0,IF($G$8&lt;=300,0.24,0.14))))-Stammdaten!$D$6)/Stammdaten!$E$6))</f>
        <v>0</v>
      </c>
      <c r="I12" s="69"/>
      <c r="J12" s="77">
        <f>IF(I12="",0,(($I$8/(I12+(IF($I$8&gt;400,0,IF($I$8&lt;=300,0.24,0.14))))-Stammdaten!$D$7)/Stammdaten!$E$7))</f>
        <v>0</v>
      </c>
      <c r="K12" s="160"/>
      <c r="L12" s="77">
        <f>IF(K12="",0,(($K$8/(K12)-Stammdaten!$D$10)/Stammdaten!$E$10))</f>
        <v>0</v>
      </c>
      <c r="M12" s="69"/>
      <c r="N12" s="79"/>
      <c r="O12" s="69"/>
      <c r="P12" s="77">
        <f>IF(O12="",0,((200/O12)-Stammdaten!$D$21)/Stammdaten!$E$21)</f>
        <v>0</v>
      </c>
      <c r="Q12" s="168"/>
      <c r="R12" s="77"/>
      <c r="S12" s="69"/>
      <c r="T12" s="77">
        <f>IF(S12="",0,((400/S12)-Stammdaten!$D$23)/Stammdaten!$E$23)</f>
        <v>0</v>
      </c>
      <c r="U12" s="159">
        <v>1.35</v>
      </c>
      <c r="V12" s="77">
        <f>IF(U12="",0,(SQRT(U12)-Stammdaten!$D$25)/Stammdaten!$E$25)</f>
        <v>413.52206450327213</v>
      </c>
      <c r="W12" s="160"/>
      <c r="X12" s="77">
        <f>IF(W12="",0,(SQRT(W12)-Stammdaten!$D$27)/Stammdaten!$E$27)</f>
        <v>0</v>
      </c>
      <c r="Y12" s="159">
        <v>7.76</v>
      </c>
      <c r="Z12" s="77">
        <f>IF(Y12="",0,(SQRT(Y12)-Stammdaten!$D$29)/Stammdaten!$E$29)</f>
        <v>378.56222498412654</v>
      </c>
      <c r="AA12" s="69"/>
      <c r="AB12" s="77">
        <f>IF(AA12="",0,(SQRT(AA12)-Stammdaten!$D$32)/Stammdaten!$E$32)</f>
        <v>0</v>
      </c>
      <c r="AC12" s="162"/>
      <c r="AD12" s="19">
        <f>IF(AC12="",0,(SQRT(AC12)-Stammdaten!$D$33)/Stammdaten!$E$33)</f>
        <v>0</v>
      </c>
      <c r="AE12" s="333"/>
      <c r="AF12" s="19">
        <f>IF(AE12="",0,(SQRT(AE12)-Stammdaten!$D$34)/Stammdaten!$E$34)</f>
        <v>0</v>
      </c>
      <c r="AH12" s="66" t="s">
        <v>53</v>
      </c>
      <c r="AI12" s="80">
        <f>SUM(V9:V20)</f>
        <v>729.32370422434872</v>
      </c>
    </row>
    <row r="13" spans="1:35" ht="16.5" thickBot="1" x14ac:dyDescent="0.3">
      <c r="A13" s="337" t="s">
        <v>92</v>
      </c>
      <c r="B13" s="308" t="s">
        <v>93</v>
      </c>
      <c r="C13" s="308">
        <v>5</v>
      </c>
      <c r="D13" s="49" t="s">
        <v>49</v>
      </c>
      <c r="E13" s="68"/>
      <c r="F13" s="77">
        <f>IF(E13="",0,(($E$8/(E13+(IF($E$8&gt;400,0,IF($E$8&lt;=300,0.24,0.14))))-Stammdaten!$D$5)/Stammdaten!$E$5))</f>
        <v>0</v>
      </c>
      <c r="G13" s="160"/>
      <c r="H13" s="77">
        <f>IF(G13="",0,(($G$8/(G13+(IF($G$8&gt;400,0,IF($G$8&lt;=300,0.24,0.14))))-Stammdaten!$D$6)/Stammdaten!$E$6))</f>
        <v>0</v>
      </c>
      <c r="I13" s="68"/>
      <c r="J13" s="77">
        <f>IF(I13="",0,(($I$8/(I13+(IF($I$8&gt;400,0,IF($I$8&lt;=300,0.24,0.14))))-Stammdaten!$D$7)/Stammdaten!$E$7))</f>
        <v>0</v>
      </c>
      <c r="K13" s="160"/>
      <c r="L13" s="77">
        <f>IF(K13="",0,(($K$8/(K13)-Stammdaten!$D$10)/Stammdaten!$E$10))</f>
        <v>0</v>
      </c>
      <c r="M13" s="68"/>
      <c r="N13" s="78"/>
      <c r="O13" s="68"/>
      <c r="P13" s="77">
        <f>IF(O13="",0,((200/O13)-Stammdaten!$D$21)/Stammdaten!$E$21)</f>
        <v>0</v>
      </c>
      <c r="Q13" s="200"/>
      <c r="R13" s="77">
        <f>IF(Q13="",0,((300/Q13)-Stammdaten!$D$22)/Stammdaten!$E$22)</f>
        <v>0</v>
      </c>
      <c r="S13" s="68"/>
      <c r="T13" s="77">
        <f>IF(S13="",0,((400/S13)-Stammdaten!$D$23)/Stammdaten!$E$23)</f>
        <v>0</v>
      </c>
      <c r="U13" s="160"/>
      <c r="V13" s="77">
        <f>IF(U13="",0,(SQRT(U13)-Stammdaten!$D$25)/Stammdaten!$E$25)</f>
        <v>0</v>
      </c>
      <c r="W13" s="159">
        <v>3.98</v>
      </c>
      <c r="X13" s="77">
        <f>IF(W13="",0,(SQRT(W13)-Stammdaten!$D$27)/Stammdaten!$E$27)</f>
        <v>433.41044919519248</v>
      </c>
      <c r="Y13" s="160"/>
      <c r="Z13" s="77">
        <f>IF(Y13="",0,(SQRT(Y13)-Stammdaten!$D$29)/Stammdaten!$E$29)</f>
        <v>0</v>
      </c>
      <c r="AA13" s="68"/>
      <c r="AB13" s="77">
        <f>IF(AA13="",0,(SQRT(AA13)-Stammdaten!$D$32)/Stammdaten!$E$32)</f>
        <v>0</v>
      </c>
      <c r="AC13" s="162"/>
      <c r="AD13" s="19">
        <f>IF(AC13="",0,(SQRT(AC13)-Stammdaten!$D$33)/Stammdaten!$E$33)</f>
        <v>0</v>
      </c>
      <c r="AE13" s="243"/>
      <c r="AF13" s="19">
        <f>IF(AE13="",0,(SQRT(AE13)-Stammdaten!$D$34)/Stammdaten!$E$34)</f>
        <v>0</v>
      </c>
      <c r="AH13" s="66" t="s">
        <v>54</v>
      </c>
      <c r="AI13" s="80">
        <f>SUM(X9:X20)</f>
        <v>929.81870041967795</v>
      </c>
    </row>
    <row r="14" spans="1:35" ht="16.5" thickBot="1" x14ac:dyDescent="0.3">
      <c r="A14" s="337" t="s">
        <v>206</v>
      </c>
      <c r="B14" s="308" t="s">
        <v>207</v>
      </c>
      <c r="C14" s="308">
        <v>4</v>
      </c>
      <c r="D14" s="49" t="s">
        <v>49</v>
      </c>
      <c r="E14" s="68"/>
      <c r="F14" s="77">
        <f>IF(E14="",0,(($E$8/(E14+(IF($E$8&gt;400,0,IF($E$8&lt;=300,0.24,0.14))))-Stammdaten!$D$5)/Stammdaten!$E$5))</f>
        <v>0</v>
      </c>
      <c r="G14" s="160"/>
      <c r="H14" s="77">
        <f>IF(G14="",0,(($G$8/(G14+(IF($G$8&gt;400,0,IF($G$8&lt;=300,0.24,0.14))))-Stammdaten!$D$6)/Stammdaten!$E$6))</f>
        <v>0</v>
      </c>
      <c r="I14" s="68"/>
      <c r="J14" s="77">
        <f>IF(I14="",0,(($I$8/(I14+(IF($I$8&gt;400,0,IF($I$8&lt;=300,0.24,0.14))))-Stammdaten!$D$7)/Stammdaten!$E$7))</f>
        <v>0</v>
      </c>
      <c r="K14" s="159"/>
      <c r="L14" s="77">
        <f>IF(K14="",0,(($K$8/(K14)-Stammdaten!$D$10)/Stammdaten!$E$10))</f>
        <v>0</v>
      </c>
      <c r="M14" s="68"/>
      <c r="N14" s="78"/>
      <c r="O14" s="68"/>
      <c r="P14" s="77">
        <f>IF(O14="",0,((200/O14)-Stammdaten!$D$21)/Stammdaten!$E$21)</f>
        <v>0</v>
      </c>
      <c r="Q14" s="169"/>
      <c r="R14" s="77">
        <f>IF(Q14="",0,((300/Q14)-Stammdaten!$D$22)/Stammdaten!$E$22)</f>
        <v>0</v>
      </c>
      <c r="S14" s="68"/>
      <c r="T14" s="77">
        <f>IF(S14="",0,((400/S14)-Stammdaten!$D$23)/Stammdaten!$E$23)</f>
        <v>0</v>
      </c>
      <c r="U14" s="160"/>
      <c r="V14" s="77">
        <f>IF(U14="",0,(SQRT(U14)-Stammdaten!$D$25)/Stammdaten!$E$25)</f>
        <v>0</v>
      </c>
      <c r="W14" s="160"/>
      <c r="X14" s="77">
        <f>IF(W14="",0,(SQRT(W14)-Stammdaten!$D$27)/Stammdaten!$E$27)</f>
        <v>0</v>
      </c>
      <c r="Y14" s="347"/>
      <c r="Z14" s="77">
        <f>IF(Y14="",0,(SQRT(Y14)-Stammdaten!$D$29)/Stammdaten!$E$29)</f>
        <v>0</v>
      </c>
      <c r="AA14" s="68"/>
      <c r="AB14" s="77">
        <f>IF(AA14="",0,(SQRT(AA14)-Stammdaten!$D$32)/Stammdaten!$E$32)</f>
        <v>0</v>
      </c>
      <c r="AC14" s="162"/>
      <c r="AD14" s="19">
        <f>IF(AC14="",0,(SQRT(AC14)-Stammdaten!$D$33)/Stammdaten!$E$33)</f>
        <v>0</v>
      </c>
      <c r="AE14" s="243"/>
      <c r="AF14" s="19">
        <f>IF(AE14="",0,(SQRT(AE14)-Stammdaten!$D$34)/Stammdaten!$E$34)</f>
        <v>0</v>
      </c>
      <c r="AH14" s="66" t="s">
        <v>63</v>
      </c>
      <c r="AI14" s="80">
        <f>SUM(Z9:Z20)</f>
        <v>755.31820435346344</v>
      </c>
    </row>
    <row r="15" spans="1:35" ht="16.5" thickBot="1" x14ac:dyDescent="0.3">
      <c r="A15" s="337" t="s">
        <v>94</v>
      </c>
      <c r="B15" s="308" t="s">
        <v>95</v>
      </c>
      <c r="C15" s="308">
        <v>5</v>
      </c>
      <c r="D15" s="49" t="s">
        <v>49</v>
      </c>
      <c r="E15" s="68"/>
      <c r="F15" s="77">
        <f>IF(E15="",0,(($E$8/(E15+(IF($E$8&gt;400,0,IF($E$8&lt;=300,0.24,0.14))))-Stammdaten!$D$5)/Stammdaten!$E$5))</f>
        <v>0</v>
      </c>
      <c r="G15" s="159">
        <v>11.15</v>
      </c>
      <c r="H15" s="77">
        <f>IF(G15="",0,(($G$8/(G15+(IF($G$8&gt;400,0,IF($G$8&lt;=300,0.24,0.14))))-Stammdaten!$D$6)/Stammdaten!$E$6))</f>
        <v>391.92779418415938</v>
      </c>
      <c r="I15" s="68"/>
      <c r="J15" s="77">
        <f>IF(I15="",0,(($I$8/(I15+(IF($I$8&gt;400,0,IF($I$8&lt;=300,0.24,0.14))))-Stammdaten!$D$7)/Stammdaten!$E$7))</f>
        <v>0</v>
      </c>
      <c r="K15" s="160"/>
      <c r="L15" s="77">
        <f>IF(K15="",0,(($K$8/(K15)-Stammdaten!$D$10)/Stammdaten!$E$10))</f>
        <v>0</v>
      </c>
      <c r="M15" s="68"/>
      <c r="N15" s="78"/>
      <c r="O15" s="68"/>
      <c r="P15" s="77">
        <f>IF(O15="",0,((200/O15)-Stammdaten!$D$21)/Stammdaten!$E$21)</f>
        <v>0</v>
      </c>
      <c r="Q15" s="200"/>
      <c r="R15" s="77">
        <f>IF(Q15="",0,((300/Q15)-Stammdaten!$D$22)/Stammdaten!$E$22)</f>
        <v>0</v>
      </c>
      <c r="S15" s="68"/>
      <c r="T15" s="77">
        <f>IF(S15="",0,((400/S15)-Stammdaten!$D$23)/Stammdaten!$E$23)</f>
        <v>0</v>
      </c>
      <c r="U15" s="160"/>
      <c r="V15" s="77">
        <f>IF(U15="",0,(SQRT(U15)-Stammdaten!$D$25)/Stammdaten!$E$25)</f>
        <v>0</v>
      </c>
      <c r="W15" s="160"/>
      <c r="X15" s="77">
        <f>IF(W15="",0,(SQRT(W15)-Stammdaten!$D$27)/Stammdaten!$E$27)</f>
        <v>0</v>
      </c>
      <c r="Y15" s="160"/>
      <c r="Z15" s="77">
        <f>IF(Y15="",0,(SQRT(Y15)-Stammdaten!$D$29)/Stammdaten!$E$29)</f>
        <v>0</v>
      </c>
      <c r="AA15" s="68"/>
      <c r="AB15" s="77">
        <f>IF(AA15="",0,(SQRT(AA15)-Stammdaten!$D$32)/Stammdaten!$E$32)</f>
        <v>0</v>
      </c>
      <c r="AC15" s="162"/>
      <c r="AD15" s="19">
        <f>IF(AC15="",0,(SQRT(AC15)-Stammdaten!$D$33)/Stammdaten!$E$33)</f>
        <v>0</v>
      </c>
      <c r="AE15" s="243"/>
      <c r="AF15" s="19">
        <f>IF(AE15="",0,(SQRT(AE15)-Stammdaten!$D$34)/Stammdaten!$E$34)</f>
        <v>0</v>
      </c>
      <c r="AH15" s="66" t="s">
        <v>55</v>
      </c>
      <c r="AI15" s="80">
        <f>SUM(AD9:AD20)</f>
        <v>819.7204326535159</v>
      </c>
    </row>
    <row r="16" spans="1:35" ht="16.5" thickBot="1" x14ac:dyDescent="0.3">
      <c r="A16" s="337" t="s">
        <v>96</v>
      </c>
      <c r="B16" s="308" t="s">
        <v>97</v>
      </c>
      <c r="C16" s="308">
        <v>4</v>
      </c>
      <c r="D16" s="49" t="s">
        <v>49</v>
      </c>
      <c r="E16" s="54"/>
      <c r="F16" s="19">
        <f>IF(E16="",0,(($E$8/(E16+(IF($E$8&gt;400,0,IF($E$8&lt;=300,0.24,0.14))))-Stammdaten!$D$5)/Stammdaten!$E$5))</f>
        <v>0</v>
      </c>
      <c r="G16" s="266"/>
      <c r="H16" s="19">
        <f>IF(G16="",0,(($G$8/(G16+(IF($G$8&gt;400,0,IF($G$8&lt;=300,0.24,0.14))))-Stammdaten!$D$6)/Stammdaten!$E$6))</f>
        <v>0</v>
      </c>
      <c r="I16" s="54"/>
      <c r="J16" s="19">
        <f>IF(I16="",0,(($I$8/(I16+(IF($I$8&gt;400,0,IF($I$8&lt;=300,0.24,0.14))))-Stammdaten!$D$7)/Stammdaten!$E$7))</f>
        <v>0</v>
      </c>
      <c r="K16" s="266"/>
      <c r="L16" s="77">
        <f>IF(K16="",0,(($K$8/(K16)-Stammdaten!$D$10)/Stammdaten!$E$10))</f>
        <v>0</v>
      </c>
      <c r="M16" s="55"/>
      <c r="N16" s="56"/>
      <c r="O16" s="54"/>
      <c r="P16" s="19">
        <f>IF(O16="",0,((200/O16)-Stammdaten!$D$21)/Stammdaten!$E$21)</f>
        <v>0</v>
      </c>
      <c r="Q16" s="169"/>
      <c r="R16" s="19">
        <f>IF(Q16="",0,((300/Q16)-Stammdaten!$D$22)/Stammdaten!$E$22)</f>
        <v>0</v>
      </c>
      <c r="S16" s="54"/>
      <c r="T16" s="19">
        <f>IF(S16="",0,((400/S16)-Stammdaten!$D$23)/Stammdaten!$E$23)</f>
        <v>0</v>
      </c>
      <c r="U16" s="160"/>
      <c r="V16" s="19">
        <f>IF(U16="",0,(SQRT(U16)-Stammdaten!$D$25)/Stammdaten!$E$25)</f>
        <v>0</v>
      </c>
      <c r="W16" s="347"/>
      <c r="X16" s="19">
        <f>IF(W16="",0,(SQRT(W16)-Stammdaten!$D$27)/Stammdaten!$E$27)</f>
        <v>0</v>
      </c>
      <c r="Y16" s="305"/>
      <c r="Z16" s="19">
        <f>IF(Y16="",0,(SQRT(Y16)-Stammdaten!$D$29)/Stammdaten!$E$29)</f>
        <v>0</v>
      </c>
      <c r="AA16" s="54"/>
      <c r="AB16" s="19">
        <f>IF(AA16="",0,(SQRT(AA16)-Stammdaten!$D$32)/Stammdaten!$E$32)</f>
        <v>0</v>
      </c>
      <c r="AC16" s="162"/>
      <c r="AD16" s="19">
        <f>IF(AC16="",0,(SQRT(AC16)-Stammdaten!$D$33)/Stammdaten!$E$33)</f>
        <v>0</v>
      </c>
      <c r="AE16" s="243"/>
      <c r="AF16" s="19">
        <f>IF(AE16="",0,(SQRT(AE16)-Stammdaten!$D$34)/Stammdaten!$E$34)</f>
        <v>0</v>
      </c>
      <c r="AH16" s="66"/>
      <c r="AI16" s="1"/>
    </row>
    <row r="17" spans="1:35" ht="16.5" thickBot="1" x14ac:dyDescent="0.3">
      <c r="A17" s="337" t="s">
        <v>208</v>
      </c>
      <c r="B17" s="308" t="s">
        <v>209</v>
      </c>
      <c r="C17" s="308">
        <v>5</v>
      </c>
      <c r="D17" s="49" t="s">
        <v>49</v>
      </c>
      <c r="E17" s="63"/>
      <c r="F17" s="330">
        <f>IF(E17="",0,(($E$8/(E17+(IF($E$8&gt;400,0,IF($E$8&lt;=300,0.24,0.14))))-Stammdaten!$D$5)/Stammdaten!$E$5))</f>
        <v>0</v>
      </c>
      <c r="G17" s="160"/>
      <c r="H17" s="85">
        <f>IF(G17="",0,(($G$8/(G17+(IF($G$8&gt;400,0,IF($G$8&lt;=300,0.24,0.14))))-Stammdaten!$D$6)/Stammdaten!$E$6))</f>
        <v>0</v>
      </c>
      <c r="I17" s="269"/>
      <c r="J17" s="85">
        <f>IF(I17="",0,(($I$8/(I17+(IF($I$8&gt;400,0,IF($I$8&lt;=300,0.24,0.14))))-Stammdaten!$D$7)/Stammdaten!$E$7))</f>
        <v>0</v>
      </c>
      <c r="K17" s="160"/>
      <c r="L17" s="270">
        <f>IF(K17="",0,(($K$8/(K17)-Stammdaten!$D$10)/Stammdaten!$E$10))</f>
        <v>0</v>
      </c>
      <c r="M17" s="271"/>
      <c r="N17" s="271"/>
      <c r="O17" s="269"/>
      <c r="P17" s="85">
        <f>IF(O17="",0,((200/O17)-Stammdaten!$D$21)/Stammdaten!$E$21)</f>
        <v>0</v>
      </c>
      <c r="Q17" s="295"/>
      <c r="R17" s="85">
        <f>IF(Q17="",0,((300/Q17)-Stammdaten!$D$22)/Stammdaten!$E$22)</f>
        <v>0</v>
      </c>
      <c r="S17" s="269"/>
      <c r="T17" s="85">
        <f>IF(S17="",0,((400/S17)-Stammdaten!$D$23)/Stammdaten!$E$23)</f>
        <v>0</v>
      </c>
      <c r="U17" s="305"/>
      <c r="V17" s="85">
        <f>IF(U17="",0,(SQRT(U17)-Stammdaten!$D$25)/Stammdaten!$E$25)</f>
        <v>0</v>
      </c>
      <c r="W17" s="160"/>
      <c r="X17" s="85">
        <f>IF(W17="",0,(SQRT(W17)-Stammdaten!$D$27)/Stammdaten!$E$27)</f>
        <v>0</v>
      </c>
      <c r="Y17" s="347"/>
      <c r="Z17" s="85">
        <f>IF(Y17="",0,(SQRT(Y17)-Stammdaten!$D$29)/Stammdaten!$E$29)</f>
        <v>0</v>
      </c>
      <c r="AA17" s="269"/>
      <c r="AB17" s="85">
        <f>IF(AA17="",0,(SQRT(AA17)-Stammdaten!$D$32)/Stammdaten!$E$32)</f>
        <v>0</v>
      </c>
      <c r="AC17" s="349"/>
      <c r="AD17" s="152">
        <f>IF(AC17="",0,(SQRT(AC17)-Stammdaten!$D$33)/Stammdaten!$E$33)</f>
        <v>0</v>
      </c>
      <c r="AE17" s="243"/>
      <c r="AF17" s="19">
        <f>IF(AE17="",0,(SQRT(AE17)-Stammdaten!$D$34)/Stammdaten!$E$34)</f>
        <v>0</v>
      </c>
      <c r="AH17" s="83" t="s">
        <v>129</v>
      </c>
      <c r="AI17" s="84">
        <f>SUM(AI9:AI16)</f>
        <v>5689.811169077494</v>
      </c>
    </row>
    <row r="18" spans="1:35" s="201" customFormat="1" ht="16.5" thickBot="1" x14ac:dyDescent="0.3">
      <c r="A18" s="337" t="s">
        <v>215</v>
      </c>
      <c r="B18" s="308" t="s">
        <v>214</v>
      </c>
      <c r="C18" s="308">
        <v>5</v>
      </c>
      <c r="D18" s="49" t="s">
        <v>49</v>
      </c>
      <c r="E18" s="237"/>
      <c r="F18" s="331"/>
      <c r="G18" s="160"/>
      <c r="H18" s="77">
        <f>IF(G18="",0,(($G$8/(G18+(IF($G$8&gt;400,0,IF($G$8&lt;=300,0.24,0.14))))-Stammdaten!$D$6)/Stammdaten!$E$6))</f>
        <v>0</v>
      </c>
      <c r="I18" s="269"/>
      <c r="J18" s="85"/>
      <c r="K18" s="160"/>
      <c r="L18" s="77">
        <f>IF(K18="",0,(($K$8/(K18)-Stammdaten!$D$10)/Stammdaten!$E$10))</f>
        <v>0</v>
      </c>
      <c r="M18" s="271"/>
      <c r="N18" s="271"/>
      <c r="O18" s="269"/>
      <c r="P18" s="85"/>
      <c r="Q18" s="295"/>
      <c r="R18" s="77">
        <f>IF(Q18="",0,((300/Q18)-Stammdaten!$D$22)/Stammdaten!$E$22)</f>
        <v>0</v>
      </c>
      <c r="S18" s="269"/>
      <c r="T18" s="85"/>
      <c r="U18" s="305">
        <v>1.2</v>
      </c>
      <c r="V18" s="77">
        <f>IF(U18="",0,(SQRT(U18)-Stammdaten!$D$25)/Stammdaten!$E$25)</f>
        <v>315.80163972107658</v>
      </c>
      <c r="W18" s="160"/>
      <c r="X18" s="77">
        <f>IF(W18="",0,(SQRT(W18)-Stammdaten!$D$27)/Stammdaten!$E$27)</f>
        <v>0</v>
      </c>
      <c r="Y18" s="347"/>
      <c r="Z18" s="77">
        <f>IF(Y18="",0,(SQRT(Y18)-Stammdaten!$D$29)/Stammdaten!$E$29)</f>
        <v>0</v>
      </c>
      <c r="AA18" s="269"/>
      <c r="AB18" s="85"/>
      <c r="AC18" s="163">
        <v>30.9</v>
      </c>
      <c r="AD18" s="19">
        <f>IF(AC18="",0,(SQRT(AC18)-Stammdaten!$D$33)/Stammdaten!$E$33)</f>
        <v>398.83318997833669</v>
      </c>
      <c r="AE18" s="243"/>
      <c r="AF18" s="19"/>
      <c r="AH18" s="83"/>
      <c r="AI18" s="84"/>
    </row>
    <row r="19" spans="1:35" s="201" customFormat="1" ht="16.5" thickBot="1" x14ac:dyDescent="0.3">
      <c r="A19" s="337" t="s">
        <v>210</v>
      </c>
      <c r="B19" s="308" t="s">
        <v>211</v>
      </c>
      <c r="C19" s="308">
        <v>5</v>
      </c>
      <c r="D19" s="49" t="s">
        <v>49</v>
      </c>
      <c r="E19" s="237"/>
      <c r="F19" s="331"/>
      <c r="G19" s="160"/>
      <c r="H19" s="19">
        <f>IF(G19="",0,(($G$8/(G19+(IF($G$8&gt;400,0,IF($G$8&lt;=300,0.24,0.14))))-Stammdaten!$D$6)/Stammdaten!$E$6))</f>
        <v>0</v>
      </c>
      <c r="I19" s="269"/>
      <c r="J19" s="85"/>
      <c r="K19" s="305">
        <v>178.13</v>
      </c>
      <c r="L19" s="77">
        <f>IF(K19="",0,(($K$8/(K19)-Stammdaten!$D$10)/Stammdaten!$E$10))</f>
        <v>381.43771316140175</v>
      </c>
      <c r="M19" s="271"/>
      <c r="N19" s="271"/>
      <c r="O19" s="269"/>
      <c r="P19" s="85"/>
      <c r="Q19" s="295"/>
      <c r="R19" s="19">
        <f>IF(Q19="",0,((300/Q19)-Stammdaten!$D$22)/Stammdaten!$E$22)</f>
        <v>0</v>
      </c>
      <c r="S19" s="269"/>
      <c r="T19" s="85"/>
      <c r="U19" s="160"/>
      <c r="V19" s="19">
        <f>IF(U19="",0,(SQRT(U19)-Stammdaten!$D$25)/Stammdaten!$E$25)</f>
        <v>0</v>
      </c>
      <c r="W19" s="305"/>
      <c r="X19" s="19">
        <f>IF(W19="",0,(SQRT(W19)-Stammdaten!$D$27)/Stammdaten!$E$27)</f>
        <v>0</v>
      </c>
      <c r="Y19" s="347"/>
      <c r="Z19" s="19">
        <f>IF(Y19="",0,(SQRT(Y19)-Stammdaten!$D$29)/Stammdaten!$E$29)</f>
        <v>0</v>
      </c>
      <c r="AA19" s="269"/>
      <c r="AB19" s="85"/>
      <c r="AC19" s="349"/>
      <c r="AD19" s="19">
        <f>IF(AC19="",0,(SQRT(AC19)-Stammdaten!$D$33)/Stammdaten!$E$33)</f>
        <v>0</v>
      </c>
      <c r="AE19" s="243"/>
      <c r="AF19" s="19"/>
      <c r="AH19" s="83"/>
      <c r="AI19" s="84"/>
    </row>
    <row r="20" spans="1:35" s="201" customFormat="1" ht="16.5" thickBot="1" x14ac:dyDescent="0.3">
      <c r="A20" s="339" t="s">
        <v>212</v>
      </c>
      <c r="B20" s="340" t="s">
        <v>213</v>
      </c>
      <c r="C20" s="340">
        <v>5</v>
      </c>
      <c r="D20" s="341" t="s">
        <v>49</v>
      </c>
      <c r="E20" s="342"/>
      <c r="F20" s="343"/>
      <c r="G20" s="161"/>
      <c r="H20" s="280">
        <f>IF(G20="",0,(($G$8/(G20+(IF($G$8&gt;400,0,IF($G$8&lt;=300,0.24,0.14))))-Stammdaten!$D$6)/Stammdaten!$E$6))</f>
        <v>0</v>
      </c>
      <c r="I20" s="281"/>
      <c r="J20" s="280"/>
      <c r="K20" s="345">
        <v>190.42</v>
      </c>
      <c r="L20" s="283">
        <f>IF(K20="",0,(($K$8/(K20)-Stammdaten!$D$10)/Stammdaten!$E$10))</f>
        <v>336.6366871117242</v>
      </c>
      <c r="M20" s="284"/>
      <c r="N20" s="284"/>
      <c r="O20" s="281"/>
      <c r="P20" s="280"/>
      <c r="Q20" s="344"/>
      <c r="R20" s="280">
        <f>IF(Q20="",0,((300/Q20)-Stammdaten!$D$22)/Stammdaten!$E$22)</f>
        <v>0</v>
      </c>
      <c r="S20" s="281"/>
      <c r="T20" s="280"/>
      <c r="U20" s="161"/>
      <c r="V20" s="280">
        <f>IF(U20="",0,(SQRT(U20)-Stammdaten!$D$25)/Stammdaten!$E$25)</f>
        <v>0</v>
      </c>
      <c r="W20" s="161"/>
      <c r="X20" s="280">
        <f>IF(W20="",0,(SQRT(W20)-Stammdaten!$D$27)/Stammdaten!$E$27)</f>
        <v>0</v>
      </c>
      <c r="Y20" s="348"/>
      <c r="Z20" s="280">
        <f>IF(Y20="",0,(SQRT(Y20)-Stammdaten!$D$29)/Stammdaten!$E$29)</f>
        <v>0</v>
      </c>
      <c r="AA20" s="281"/>
      <c r="AB20" s="280"/>
      <c r="AC20" s="164"/>
      <c r="AD20" s="128">
        <f>IF(AC20="",0,(SQRT(AC20)-Stammdaten!$D$33)/Stammdaten!$E$33)</f>
        <v>0</v>
      </c>
      <c r="AE20" s="243"/>
      <c r="AF20" s="19"/>
      <c r="AH20" s="83"/>
      <c r="AI20" s="84"/>
    </row>
    <row r="21" spans="1:35" ht="15.75" thickBot="1" x14ac:dyDescent="0.3">
      <c r="A21" s="129"/>
      <c r="B21" s="235"/>
      <c r="C21" s="236"/>
      <c r="D21" s="140"/>
      <c r="E21" s="237"/>
      <c r="F21" s="106">
        <f>IF(E21="",0,(($E$8/(E21+(IF($E$8&gt;400,0,IF($E$8&lt;=300,0.24,0.14))))-Stammdaten!$D$5)/Stammdaten!$E$5))</f>
        <v>0</v>
      </c>
      <c r="G21" s="238"/>
      <c r="H21" s="106"/>
      <c r="I21" s="237"/>
      <c r="J21" s="106"/>
      <c r="K21" s="238"/>
      <c r="L21" s="142"/>
      <c r="M21" s="239"/>
      <c r="N21" s="240"/>
      <c r="O21" s="237"/>
      <c r="P21" s="106"/>
      <c r="Q21" s="238"/>
      <c r="R21" s="106"/>
      <c r="S21" s="237"/>
      <c r="T21" s="106"/>
      <c r="U21" s="238"/>
      <c r="V21" s="106"/>
      <c r="W21" s="238"/>
      <c r="X21" s="106"/>
      <c r="Y21" s="238"/>
      <c r="Z21" s="106"/>
      <c r="AA21" s="237"/>
      <c r="AB21" s="106"/>
      <c r="AC21" s="238"/>
      <c r="AD21" s="106"/>
      <c r="AE21" s="54"/>
      <c r="AF21" s="19">
        <f>IF(AE21="",0,(SQRT(AE21)-Stammdaten!$D$34)/Stammdaten!$E$34)</f>
        <v>0</v>
      </c>
    </row>
    <row r="22" spans="1:35" ht="15.75" x14ac:dyDescent="0.25">
      <c r="A22" s="308" t="s">
        <v>279</v>
      </c>
      <c r="B22" s="308" t="s">
        <v>90</v>
      </c>
      <c r="C22" s="308">
        <v>2004</v>
      </c>
      <c r="D22" s="308" t="s">
        <v>300</v>
      </c>
      <c r="E22" s="145"/>
      <c r="F22" s="36">
        <f>IF(E22="",0,(($E$8/(E22+(IF($E$8&gt;400,0,IF($E$8&lt;=300,0.24,0.14))))-Stammdaten!$D$5)/Stammdaten!$E$5))</f>
        <v>0</v>
      </c>
      <c r="G22" s="261"/>
      <c r="H22" s="36">
        <f>IF(G22="",0,(($G$8/(G22+(IF($G$8&gt;400,0,IF($G$8&lt;=300,0.24,0.14))))-Stammdaten!$D$6)/Stammdaten!$E$6))</f>
        <v>0</v>
      </c>
      <c r="I22" s="145"/>
      <c r="J22" s="36">
        <f>IF(I22="",0,(($I$8/(I22+(IF($I$8&gt;400,0,IF($I$8&lt;=300,0.24,0.14))))-Stammdaten!$D$7)/Stammdaten!$E$7))</f>
        <v>0</v>
      </c>
      <c r="K22" s="358">
        <v>161.9</v>
      </c>
      <c r="L22" s="73">
        <f>IF(K22="",0,(($K$8/(K22)-Stammdaten!$D$10)/Stammdaten!$E$10))</f>
        <v>451.02346268662404</v>
      </c>
      <c r="M22" s="146"/>
      <c r="N22" s="147"/>
      <c r="O22" s="145"/>
      <c r="P22" s="36">
        <f>IF(O22="",0,((200/O22)-Stammdaten!$D$21)/Stammdaten!$E$21)</f>
        <v>0</v>
      </c>
      <c r="Q22" s="358">
        <v>42.66</v>
      </c>
      <c r="R22" s="36">
        <f>IF(Q22="",0,((300/Q22)-Stammdaten!$D$22)/Stammdaten!$E$22)</f>
        <v>919.49963772748606</v>
      </c>
      <c r="S22" s="145"/>
      <c r="T22" s="36">
        <f>IF(S22="",0,((400/S22)-Stammdaten!$D$23)/Stammdaten!$E$23)</f>
        <v>0</v>
      </c>
      <c r="U22" s="358">
        <v>1.45</v>
      </c>
      <c r="V22" s="36">
        <f>IF(U22="",0,(SQRT(U22)-Stammdaten!$D$25)/Stammdaten!$E$25)</f>
        <v>475.6756733518082</v>
      </c>
      <c r="W22" s="261"/>
      <c r="X22" s="36">
        <f>IF(W22="",0,(SQRT(W22)-Stammdaten!$D$27)/Stammdaten!$E$27)</f>
        <v>0</v>
      </c>
      <c r="Y22" s="261"/>
      <c r="Z22" s="36">
        <f>IF(Y22="",0,(SQRT(Y22)-Stammdaten!$D$29)/Stammdaten!$E$29)</f>
        <v>0</v>
      </c>
      <c r="AA22" s="145"/>
      <c r="AB22" s="36">
        <f>IF(AA22="",0,(SQRT(AA22)-Stammdaten!$D$32)/Stammdaten!$E$32)</f>
        <v>0</v>
      </c>
      <c r="AC22" s="261"/>
      <c r="AD22" s="36">
        <f>IF(AC22="",0,(SQRT(AC22)-Stammdaten!$D$33)/Stammdaten!$E$33)</f>
        <v>0</v>
      </c>
      <c r="AE22" s="54"/>
      <c r="AF22" s="19">
        <f>IF(AE22="",0,(SQRT(AE22)-Stammdaten!$D$34)/Stammdaten!$E$34)</f>
        <v>0</v>
      </c>
      <c r="AH22" s="66" t="s">
        <v>51</v>
      </c>
      <c r="AI22" s="80">
        <f>SUM(H22:H33)</f>
        <v>819.55960249065777</v>
      </c>
    </row>
    <row r="23" spans="1:35" ht="15.75" x14ac:dyDescent="0.25">
      <c r="A23" s="308" t="s">
        <v>280</v>
      </c>
      <c r="B23" s="308" t="s">
        <v>281</v>
      </c>
      <c r="C23" s="308">
        <v>2004</v>
      </c>
      <c r="D23" s="308" t="s">
        <v>300</v>
      </c>
      <c r="E23" s="54"/>
      <c r="F23" s="19">
        <f>IF(E23="",0,(($E$8/(E23+(IF($E$8&gt;400,0,IF($E$8&lt;=300,0.24,0.14))))-Stammdaten!$D$5)/Stammdaten!$E$5))</f>
        <v>0</v>
      </c>
      <c r="G23" s="357">
        <v>11</v>
      </c>
      <c r="H23" s="19">
        <f>IF(G23="",0,(($G$8/(G23+(IF($G$8&gt;400,0,IF($G$8&lt;=300,0.24,0.14))))-Stammdaten!$D$6)/Stammdaten!$E$6))</f>
        <v>405.24210072252771</v>
      </c>
      <c r="I23" s="54"/>
      <c r="J23" s="19">
        <f>IF(I23="",0,(($I$8/(I23+(IF($I$8&gt;400,0,IF($I$8&lt;=300,0.24,0.14))))-Stammdaten!$D$7)/Stammdaten!$E$7))</f>
        <v>0</v>
      </c>
      <c r="K23" s="262"/>
      <c r="L23" s="77">
        <f>IF(K23="",0,(($K$8/(K23)-Stammdaten!$D$10)/Stammdaten!$E$10))</f>
        <v>0</v>
      </c>
      <c r="M23" s="55"/>
      <c r="N23" s="56"/>
      <c r="O23" s="54"/>
      <c r="P23" s="19">
        <f>IF(O23="",0,((200/O23)-Stammdaten!$D$21)/Stammdaten!$E$21)</f>
        <v>0</v>
      </c>
      <c r="Q23" s="357"/>
      <c r="R23" s="19">
        <f>IF(Q23="",0,((300/Q23)-Stammdaten!$D$22)/Stammdaten!$E$22)</f>
        <v>0</v>
      </c>
      <c r="S23" s="54"/>
      <c r="T23" s="19">
        <f>IF(S23="",0,((400/S23)-Stammdaten!$D$23)/Stammdaten!$E$23)</f>
        <v>0</v>
      </c>
      <c r="U23" s="262"/>
      <c r="V23" s="19">
        <f>IF(U23="",0,(SQRT(U23)-Stammdaten!$D$25)/Stammdaten!$E$25)</f>
        <v>0</v>
      </c>
      <c r="W23" s="357">
        <v>3.65</v>
      </c>
      <c r="X23" s="19">
        <f>IF(W23="",0,(SQRT(W23)-Stammdaten!$D$27)/Stammdaten!$E$27)</f>
        <v>392.78717185301934</v>
      </c>
      <c r="Y23" s="262"/>
      <c r="Z23" s="19">
        <f>IF(Y23="",0,(SQRT(Y23)-Stammdaten!$D$29)/Stammdaten!$E$29)</f>
        <v>0</v>
      </c>
      <c r="AA23" s="54"/>
      <c r="AB23" s="19">
        <f>IF(AA23="",0,(SQRT(AA23)-Stammdaten!$D$32)/Stammdaten!$E$32)</f>
        <v>0</v>
      </c>
      <c r="AC23" s="262"/>
      <c r="AD23" s="19">
        <f>IF(AC23="",0,(SQRT(AC23)-Stammdaten!$D$33)/Stammdaten!$E$33)</f>
        <v>0</v>
      </c>
      <c r="AE23" s="54"/>
      <c r="AF23" s="19">
        <f>IF(AE23="",0,(SQRT(AE23)-Stammdaten!$D$34)/Stammdaten!$E$34)</f>
        <v>0</v>
      </c>
      <c r="AH23" s="66" t="s">
        <v>62</v>
      </c>
      <c r="AI23" s="80">
        <f>SUM(L22:L33)</f>
        <v>928.44969778240716</v>
      </c>
    </row>
    <row r="24" spans="1:35" ht="15.75" x14ac:dyDescent="0.25">
      <c r="A24" s="308" t="s">
        <v>282</v>
      </c>
      <c r="B24" s="308" t="s">
        <v>283</v>
      </c>
      <c r="C24" s="308">
        <v>2004</v>
      </c>
      <c r="D24" s="308" t="s">
        <v>300</v>
      </c>
      <c r="E24" s="54"/>
      <c r="F24" s="19">
        <f>IF(E24="",0,(($E$8/(E24+(IF($E$8&gt;400,0,IF($E$8&lt;=300,0.24,0.14))))-Stammdaten!$D$5)/Stammdaten!$E$5))</f>
        <v>0</v>
      </c>
      <c r="G24" s="262"/>
      <c r="H24" s="19">
        <f>IF(G24="",0,(($G$8/(G24+(IF($G$8&gt;400,0,IF($G$8&lt;=300,0.24,0.14))))-Stammdaten!$D$6)/Stammdaten!$E$6))</f>
        <v>0</v>
      </c>
      <c r="I24" s="54"/>
      <c r="J24" s="19">
        <f>IF(I24="",0,(($I$8/(I24+(IF($I$8&gt;400,0,IF($I$8&lt;=300,0.24,0.14))))-Stammdaten!$D$7)/Stammdaten!$E$7))</f>
        <v>0</v>
      </c>
      <c r="K24" s="357">
        <v>156.49</v>
      </c>
      <c r="L24" s="77">
        <f>IF(K24="",0,(($K$8/(K24)-Stammdaten!$D$10)/Stammdaten!$E$10))</f>
        <v>477.42623509578311</v>
      </c>
      <c r="M24" s="55"/>
      <c r="N24" s="56"/>
      <c r="O24" s="54"/>
      <c r="P24" s="19">
        <f>IF(O24="",0,((200/O24)-Stammdaten!$D$21)/Stammdaten!$E$21)</f>
        <v>0</v>
      </c>
      <c r="Q24" s="357"/>
      <c r="R24" s="19">
        <f>IF(Q24="",0,((300/Q24)-Stammdaten!$D$22)/Stammdaten!$E$22)</f>
        <v>0</v>
      </c>
      <c r="S24" s="54"/>
      <c r="T24" s="19">
        <f>IF(S24="",0,((400/S24)-Stammdaten!$D$23)/Stammdaten!$E$23)</f>
        <v>0</v>
      </c>
      <c r="U24" s="262"/>
      <c r="V24" s="19">
        <f>IF(U24="",0,(SQRT(U24)-Stammdaten!$D$25)/Stammdaten!$E$25)</f>
        <v>0</v>
      </c>
      <c r="W24" s="262"/>
      <c r="X24" s="19">
        <f>IF(W24="",0,(SQRT(W24)-Stammdaten!$D$27)/Stammdaten!$E$27)</f>
        <v>0</v>
      </c>
      <c r="Y24" s="262"/>
      <c r="Z24" s="19">
        <f>IF(Y24="",0,(SQRT(Y24)-Stammdaten!$D$29)/Stammdaten!$E$29)</f>
        <v>0</v>
      </c>
      <c r="AA24" s="54"/>
      <c r="AB24" s="19">
        <f>IF(AA24="",0,(SQRT(AA24)-Stammdaten!$D$32)/Stammdaten!$E$32)</f>
        <v>0</v>
      </c>
      <c r="AC24" s="262"/>
      <c r="AD24" s="19">
        <f>IF(AC24="",0,(SQRT(AC24)-Stammdaten!$D$33)/Stammdaten!$E$33)</f>
        <v>0</v>
      </c>
      <c r="AE24" s="54"/>
      <c r="AF24" s="19">
        <f>IF(AE24="",0,(SQRT(AE24)-Stammdaten!$D$34)/Stammdaten!$E$34)</f>
        <v>0</v>
      </c>
      <c r="AH24" s="66" t="s">
        <v>52</v>
      </c>
      <c r="AI24" s="80">
        <f>SUM(R22)</f>
        <v>919.49963772748606</v>
      </c>
    </row>
    <row r="25" spans="1:35" ht="15.75" x14ac:dyDescent="0.25">
      <c r="A25" s="308" t="s">
        <v>284</v>
      </c>
      <c r="B25" s="308" t="s">
        <v>285</v>
      </c>
      <c r="C25" s="308">
        <v>2004</v>
      </c>
      <c r="D25" s="308" t="s">
        <v>300</v>
      </c>
      <c r="E25" s="54"/>
      <c r="F25" s="19">
        <f>IF(E25="",0,(($E$8/(E25+(IF($E$8&gt;400,0,IF($E$8&lt;=300,0.24,0.14))))-Stammdaten!$D$5)/Stammdaten!$E$5))</f>
        <v>0</v>
      </c>
      <c r="G25" s="357"/>
      <c r="H25" s="19">
        <f>IF(G25="",0,(($G$8/(G25+(IF($G$8&gt;400,0,IF($G$8&lt;=300,0.24,0.14))))-Stammdaten!$D$6)/Stammdaten!$E$6))</f>
        <v>0</v>
      </c>
      <c r="I25" s="54"/>
      <c r="J25" s="19">
        <f>IF(I25="",0,(($I$8/(I25+(IF($I$8&gt;400,0,IF($I$8&lt;=300,0.24,0.14))))-Stammdaten!$D$7)/Stammdaten!$E$7))</f>
        <v>0</v>
      </c>
      <c r="K25" s="262"/>
      <c r="L25" s="77">
        <f>IF(K25="",0,(($K$8/(K25)-Stammdaten!$D$10)/Stammdaten!$E$10))</f>
        <v>0</v>
      </c>
      <c r="M25" s="55"/>
      <c r="N25" s="56"/>
      <c r="O25" s="54"/>
      <c r="P25" s="19">
        <f>IF(O25="",0,((200/O25)-Stammdaten!$D$21)/Stammdaten!$E$21)</f>
        <v>0</v>
      </c>
      <c r="Q25" s="357"/>
      <c r="R25" s="19">
        <f>IF(Q25="",0,((300/Q25)-Stammdaten!$D$22)/Stammdaten!$E$22)</f>
        <v>0</v>
      </c>
      <c r="S25" s="54"/>
      <c r="T25" s="19">
        <f>IF(S25="",0,((400/S25)-Stammdaten!$D$23)/Stammdaten!$E$23)</f>
        <v>0</v>
      </c>
      <c r="U25" s="262"/>
      <c r="V25" s="19">
        <f>IF(U25="",0,(SQRT(U25)-Stammdaten!$D$25)/Stammdaten!$E$25)</f>
        <v>0</v>
      </c>
      <c r="W25" s="262"/>
      <c r="X25" s="19">
        <f>IF(W25="",0,(SQRT(W25)-Stammdaten!$D$27)/Stammdaten!$E$27)</f>
        <v>0</v>
      </c>
      <c r="Y25" s="262"/>
      <c r="Z25" s="19">
        <f>IF(Y25="",0,(SQRT(Y25)-Stammdaten!$D$29)/Stammdaten!$E$29)</f>
        <v>0</v>
      </c>
      <c r="AA25" s="54"/>
      <c r="AB25" s="19">
        <f>IF(AA25="",0,(SQRT(AA25)-Stammdaten!$D$32)/Stammdaten!$E$32)</f>
        <v>0</v>
      </c>
      <c r="AC25" s="262">
        <v>35.799999999999997</v>
      </c>
      <c r="AD25" s="19">
        <f>IF(AC25="",0,(SQRT(AC25)-Stammdaten!$D$33)/Stammdaten!$E$33)</f>
        <v>439.69298562662522</v>
      </c>
      <c r="AE25" s="54"/>
      <c r="AF25" s="19">
        <f>IF(AE25="",0,(SQRT(AE25)-Stammdaten!$D$34)/Stammdaten!$E$34)</f>
        <v>0</v>
      </c>
      <c r="AH25" s="66" t="s">
        <v>53</v>
      </c>
      <c r="AI25" s="80">
        <f>SUM(V22:V33)</f>
        <v>951.3513467036164</v>
      </c>
    </row>
    <row r="26" spans="1:35" ht="15.75" x14ac:dyDescent="0.25">
      <c r="A26" s="308" t="s">
        <v>286</v>
      </c>
      <c r="B26" s="308" t="s">
        <v>287</v>
      </c>
      <c r="C26" s="308">
        <v>2004</v>
      </c>
      <c r="D26" s="308" t="s">
        <v>300</v>
      </c>
      <c r="E26" s="54"/>
      <c r="F26" s="19">
        <f>IF(E26="",0,(($E$8/(E26+(IF($E$8&gt;400,0,IF($E$8&lt;=300,0.24,0.14))))-Stammdaten!$D$5)/Stammdaten!$E$5))</f>
        <v>0</v>
      </c>
      <c r="G26" s="260"/>
      <c r="H26" s="19">
        <f>IF(G26="",0,(($G$8/(G26+(IF($G$8&gt;400,0,IF($G$8&lt;=300,0.24,0.14))))-Stammdaten!$D$6)/Stammdaten!$E$6))</f>
        <v>0</v>
      </c>
      <c r="I26" s="54"/>
      <c r="J26" s="19">
        <f>IF(I26="",0,(($I$8/(I26+(IF($I$8&gt;400,0,IF($I$8&lt;=300,0.24,0.14))))-Stammdaten!$D$7)/Stammdaten!$E$7))</f>
        <v>0</v>
      </c>
      <c r="K26" s="260"/>
      <c r="L26" s="77">
        <f>IF(K26="",0,(($K$8/(K26)-Stammdaten!$D$10)/Stammdaten!$E$10))</f>
        <v>0</v>
      </c>
      <c r="M26" s="55"/>
      <c r="N26" s="56"/>
      <c r="O26" s="54"/>
      <c r="P26" s="19">
        <f>IF(O26="",0,((200/O26)-Stammdaten!$D$21)/Stammdaten!$E$21)</f>
        <v>0</v>
      </c>
      <c r="Q26" s="200"/>
      <c r="R26" s="19">
        <f>IF(Q26="",0,((300/Q26)-Stammdaten!$D$22)/Stammdaten!$E$22)</f>
        <v>0</v>
      </c>
      <c r="S26" s="54"/>
      <c r="T26" s="19">
        <f>IF(S26="",0,((400/S26)-Stammdaten!$D$23)/Stammdaten!$E$23)</f>
        <v>0</v>
      </c>
      <c r="U26" s="260"/>
      <c r="V26" s="19">
        <f>IF(U26="",0,(SQRT(U26)-Stammdaten!$D$25)/Stammdaten!$E$25)</f>
        <v>0</v>
      </c>
      <c r="W26" s="200">
        <v>4.25</v>
      </c>
      <c r="X26" s="19">
        <f>IF(W26="",0,(SQRT(W26)-Stammdaten!$D$27)/Stammdaten!$E$27)</f>
        <v>465.41000615809156</v>
      </c>
      <c r="Y26" s="260"/>
      <c r="Z26" s="19">
        <f>IF(Y26="",0,(SQRT(Y26)-Stammdaten!$D$29)/Stammdaten!$E$29)</f>
        <v>0</v>
      </c>
      <c r="AA26" s="54"/>
      <c r="AB26" s="19">
        <f>IF(AA26="",0,(SQRT(AA26)-Stammdaten!$D$32)/Stammdaten!$E$32)</f>
        <v>0</v>
      </c>
      <c r="AC26" s="200">
        <v>36.799999999999997</v>
      </c>
      <c r="AD26" s="19">
        <f>IF(AC26="",0,(SQRT(AC26)-Stammdaten!$D$33)/Stammdaten!$E$33)</f>
        <v>447.68049617336283</v>
      </c>
      <c r="AE26" s="54"/>
      <c r="AF26" s="19">
        <f>IF(AE26="",0,(SQRT(AE26)-Stammdaten!$D$34)/Stammdaten!$E$34)</f>
        <v>0</v>
      </c>
      <c r="AH26" s="66" t="s">
        <v>54</v>
      </c>
      <c r="AI26" s="80">
        <f>SUM(X22:X33)</f>
        <v>858.19717801111096</v>
      </c>
    </row>
    <row r="27" spans="1:35" ht="15.75" x14ac:dyDescent="0.25">
      <c r="A27" s="308" t="s">
        <v>288</v>
      </c>
      <c r="B27" s="308" t="s">
        <v>289</v>
      </c>
      <c r="C27" s="308">
        <v>2006</v>
      </c>
      <c r="D27" s="308" t="s">
        <v>300</v>
      </c>
      <c r="E27" s="54"/>
      <c r="F27" s="19">
        <f>IF(E27="",0,(($E$8/(E27+(IF($E$8&gt;400,0,IF($E$8&lt;=300,0.24,0.14))))-Stammdaten!$D$5)/Stammdaten!$E$5))</f>
        <v>0</v>
      </c>
      <c r="G27" s="200">
        <v>10.9</v>
      </c>
      <c r="H27" s="19">
        <f>IF(G27="",0,(($G$8/(G27+(IF($G$8&gt;400,0,IF($G$8&lt;=300,0.24,0.14))))-Stammdaten!$D$6)/Stammdaten!$E$6))</f>
        <v>414.31750176813006</v>
      </c>
      <c r="I27" s="54"/>
      <c r="J27" s="19">
        <f>IF(I27="",0,(($I$8/(I27+(IF($I$8&gt;400,0,IF($I$8&lt;=300,0.24,0.14))))-Stammdaten!$D$7)/Stammdaten!$E$7))</f>
        <v>0</v>
      </c>
      <c r="K27" s="260"/>
      <c r="L27" s="77">
        <f>IF(K27="",0,(($K$8/(K27)-Stammdaten!$D$10)/Stammdaten!$E$10))</f>
        <v>0</v>
      </c>
      <c r="M27" s="55"/>
      <c r="N27" s="56"/>
      <c r="O27" s="54"/>
      <c r="P27" s="19">
        <f>IF(O27="",0,((200/O27)-Stammdaten!$D$21)/Stammdaten!$E$21)</f>
        <v>0</v>
      </c>
      <c r="Q27" s="200"/>
      <c r="R27" s="19">
        <f>IF(Q27="",0,((300/Q27)-Stammdaten!$D$22)/Stammdaten!$E$22)</f>
        <v>0</v>
      </c>
      <c r="S27" s="54"/>
      <c r="T27" s="19">
        <f>IF(S27="",0,((400/S27)-Stammdaten!$D$23)/Stammdaten!$E$23)</f>
        <v>0</v>
      </c>
      <c r="U27" s="260"/>
      <c r="V27" s="19">
        <f>IF(U27="",0,(SQRT(U27)-Stammdaten!$D$25)/Stammdaten!$E$25)</f>
        <v>0</v>
      </c>
      <c r="W27" s="200"/>
      <c r="X27" s="19">
        <f>IF(W27="",0,(SQRT(W27)-Stammdaten!$D$27)/Stammdaten!$E$27)</f>
        <v>0</v>
      </c>
      <c r="Y27" s="260"/>
      <c r="Z27" s="19">
        <f>IF(Y27="",0,(SQRT(Y27)-Stammdaten!$D$29)/Stammdaten!$E$29)</f>
        <v>0</v>
      </c>
      <c r="AA27" s="54"/>
      <c r="AB27" s="19">
        <f>IF(AA27="",0,(SQRT(AA27)-Stammdaten!$D$32)/Stammdaten!$E$32)</f>
        <v>0</v>
      </c>
      <c r="AC27" s="260"/>
      <c r="AD27" s="19">
        <f>IF(AC27="",0,(SQRT(AC27)-Stammdaten!$D$33)/Stammdaten!$E$33)</f>
        <v>0</v>
      </c>
      <c r="AE27" s="54"/>
      <c r="AF27" s="19">
        <f>IF(AE27="",0,(SQRT(AE27)-Stammdaten!$D$34)/Stammdaten!$E$34)</f>
        <v>0</v>
      </c>
      <c r="AH27" s="66" t="s">
        <v>63</v>
      </c>
      <c r="AI27" s="80">
        <f>SUM(Z22:Z33)</f>
        <v>816.57048336978733</v>
      </c>
    </row>
    <row r="28" spans="1:35" ht="15.75" x14ac:dyDescent="0.25">
      <c r="A28" s="308" t="s">
        <v>290</v>
      </c>
      <c r="B28" s="308" t="s">
        <v>291</v>
      </c>
      <c r="C28" s="308">
        <v>2005</v>
      </c>
      <c r="D28" s="308" t="s">
        <v>300</v>
      </c>
      <c r="E28" s="54"/>
      <c r="F28" s="19">
        <f>IF(E28="",0,(($E$8/(E28+(IF($E$8&gt;400,0,IF($E$8&lt;=300,0.24,0.14))))-Stammdaten!$D$5)/Stammdaten!$E$5))</f>
        <v>0</v>
      </c>
      <c r="G28" s="260"/>
      <c r="H28" s="19">
        <f>IF(G28="",0,(($G$8/(G28+(IF($G$8&gt;400,0,IF($G$8&lt;=300,0.24,0.14))))-Stammdaten!$D$6)/Stammdaten!$E$6))</f>
        <v>0</v>
      </c>
      <c r="I28" s="54"/>
      <c r="J28" s="19">
        <f>IF(I28="",0,(($I$8/(I28+(IF($I$8&gt;400,0,IF($I$8&lt;=300,0.24,0.14))))-Stammdaten!$D$7)/Stammdaten!$E$7))</f>
        <v>0</v>
      </c>
      <c r="K28" s="260"/>
      <c r="L28" s="77">
        <f>IF(K28="",0,(($K$8/(K28)-Stammdaten!$D$10)/Stammdaten!$E$10))</f>
        <v>0</v>
      </c>
      <c r="M28" s="55"/>
      <c r="N28" s="56"/>
      <c r="O28" s="54"/>
      <c r="P28" s="19">
        <f>IF(O28="",0,((200/O28)-Stammdaten!$D$21)/Stammdaten!$E$21)</f>
        <v>0</v>
      </c>
      <c r="Q28" s="260"/>
      <c r="R28" s="19">
        <f>IF(Q28="",0,((300/Q28)-Stammdaten!$D$22)/Stammdaten!$E$22)</f>
        <v>0</v>
      </c>
      <c r="S28" s="54"/>
      <c r="T28" s="19">
        <f>IF(S28="",0,((400/S28)-Stammdaten!$D$23)/Stammdaten!$E$23)</f>
        <v>0</v>
      </c>
      <c r="U28" s="260"/>
      <c r="V28" s="19">
        <f>IF(U28="",0,(SQRT(U28)-Stammdaten!$D$25)/Stammdaten!$E$25)</f>
        <v>0</v>
      </c>
      <c r="W28" s="260"/>
      <c r="X28" s="19">
        <f>IF(W28="",0,(SQRT(W28)-Stammdaten!$D$27)/Stammdaten!$E$27)</f>
        <v>0</v>
      </c>
      <c r="Y28" s="200"/>
      <c r="Z28" s="19">
        <f>IF(Y28="",0,(SQRT(Y28)-Stammdaten!$D$29)/Stammdaten!$E$29)</f>
        <v>0</v>
      </c>
      <c r="AA28" s="54"/>
      <c r="AB28" s="19">
        <f>IF(AA28="",0,(SQRT(AA28)-Stammdaten!$D$32)/Stammdaten!$E$32)</f>
        <v>0</v>
      </c>
      <c r="AC28" s="200"/>
      <c r="AD28" s="19">
        <f>IF(AC28="",0,(SQRT(AC28)-Stammdaten!$D$33)/Stammdaten!$E$33)</f>
        <v>0</v>
      </c>
      <c r="AE28" s="54"/>
      <c r="AF28" s="19">
        <f>IF(AE28="",0,(SQRT(AE28)-Stammdaten!$D$34)/Stammdaten!$E$34)</f>
        <v>0</v>
      </c>
      <c r="AH28" s="66" t="s">
        <v>55</v>
      </c>
      <c r="AI28" s="80">
        <f>SUM(AD22:AD33)</f>
        <v>887.37348179998799</v>
      </c>
    </row>
    <row r="29" spans="1:35" ht="15.75" x14ac:dyDescent="0.25">
      <c r="A29" s="308" t="s">
        <v>292</v>
      </c>
      <c r="B29" s="308" t="s">
        <v>293</v>
      </c>
      <c r="C29" s="308">
        <v>2004</v>
      </c>
      <c r="D29" s="308" t="s">
        <v>300</v>
      </c>
      <c r="E29" s="54"/>
      <c r="F29" s="19">
        <f>IF(E29="",0,(($E$8/(E29+(IF($E$8&gt;400,0,IF($E$8&lt;=300,0.24,0.14))))-Stammdaten!$D$5)/Stammdaten!$E$5))</f>
        <v>0</v>
      </c>
      <c r="G29" s="260"/>
      <c r="H29" s="19">
        <f>IF(G29="",0,(($G$8/(G29+(IF($G$8&gt;400,0,IF($G$8&lt;=300,0.24,0.14))))-Stammdaten!$D$6)/Stammdaten!$E$6))</f>
        <v>0</v>
      </c>
      <c r="I29" s="54"/>
      <c r="J29" s="19">
        <f>IF(I29="",0,(($I$8/(I29+(IF($I$8&gt;400,0,IF($I$8&lt;=300,0.24,0.14))))-Stammdaten!$D$7)/Stammdaten!$E$7))</f>
        <v>0</v>
      </c>
      <c r="K29" s="260"/>
      <c r="L29" s="77">
        <f>IF(K29="",0,(($K$8/(K29)-Stammdaten!$D$10)/Stammdaten!$E$10))</f>
        <v>0</v>
      </c>
      <c r="M29" s="55"/>
      <c r="N29" s="56"/>
      <c r="O29" s="54"/>
      <c r="P29" s="19">
        <f>IF(O29="",0,((200/O29)-Stammdaten!$D$21)/Stammdaten!$E$21)</f>
        <v>0</v>
      </c>
      <c r="Q29" s="260"/>
      <c r="R29" s="19">
        <f>IF(Q29="",0,((300/Q29)-Stammdaten!$D$22)/Stammdaten!$E$22)</f>
        <v>0</v>
      </c>
      <c r="S29" s="54"/>
      <c r="T29" s="19">
        <f>IF(S29="",0,((400/S29)-Stammdaten!$D$23)/Stammdaten!$E$23)</f>
        <v>0</v>
      </c>
      <c r="U29" s="200">
        <v>1.45</v>
      </c>
      <c r="V29" s="19">
        <f>IF(U29="",0,(SQRT(U29)-Stammdaten!$D$25)/Stammdaten!$E$25)</f>
        <v>475.6756733518082</v>
      </c>
      <c r="W29" s="260"/>
      <c r="X29" s="19">
        <f>IF(W29="",0,(SQRT(W29)-Stammdaten!$D$27)/Stammdaten!$E$27)</f>
        <v>0</v>
      </c>
      <c r="Y29" s="260"/>
      <c r="Z29" s="19">
        <f>IF(Y29="",0,(SQRT(Y29)-Stammdaten!$D$29)/Stammdaten!$E$29)</f>
        <v>0</v>
      </c>
      <c r="AA29" s="54"/>
      <c r="AB29" s="19">
        <f>IF(AA29="",0,(SQRT(AA29)-Stammdaten!$D$32)/Stammdaten!$E$32)</f>
        <v>0</v>
      </c>
      <c r="AC29" s="260"/>
      <c r="AD29" s="19">
        <f>IF(AC29="",0,(SQRT(AC29)-Stammdaten!$D$33)/Stammdaten!$E$33)</f>
        <v>0</v>
      </c>
      <c r="AE29" s="54"/>
      <c r="AF29" s="19">
        <f>IF(AE29="",0,(SQRT(AE29)-Stammdaten!$D$34)/Stammdaten!$E$34)</f>
        <v>0</v>
      </c>
      <c r="AH29" s="66"/>
      <c r="AI29" s="1"/>
    </row>
    <row r="30" spans="1:35" ht="16.5" thickBot="1" x14ac:dyDescent="0.3">
      <c r="A30" s="308" t="s">
        <v>294</v>
      </c>
      <c r="B30" s="308" t="s">
        <v>295</v>
      </c>
      <c r="C30" s="308">
        <v>2005</v>
      </c>
      <c r="D30" s="308" t="s">
        <v>300</v>
      </c>
      <c r="E30" s="63"/>
      <c r="F30" s="38">
        <f>IF(E30="",0,(($E$8/(E30+(IF($E$8&gt;400,0,IF($E$8&lt;=300,0.24,0.14))))-Stammdaten!$D$5)/Stammdaten!$E$5))</f>
        <v>0</v>
      </c>
      <c r="G30" s="263"/>
      <c r="H30" s="38">
        <f>IF(G30="",0,(($G$8/(G30+(IF($G$8&gt;400,0,IF($G$8&lt;=300,0.24,0.14))))-Stammdaten!$D$6)/Stammdaten!$E$6))</f>
        <v>0</v>
      </c>
      <c r="I30" s="63"/>
      <c r="J30" s="38">
        <f>IF(I30="",0,(($I$8/(I30+(IF($I$8&gt;400,0,IF($I$8&lt;=300,0.24,0.14))))-Stammdaten!$D$7)/Stammdaten!$E$7))</f>
        <v>0</v>
      </c>
      <c r="K30" s="359"/>
      <c r="L30" s="241">
        <f>IF(K30="",0,(($K$8/(K30)-Stammdaten!$D$10)/Stammdaten!$E$10))</f>
        <v>0</v>
      </c>
      <c r="M30" s="64"/>
      <c r="N30" s="65"/>
      <c r="O30" s="63"/>
      <c r="P30" s="38">
        <f>IF(O30="",0,((200/O30)-Stammdaten!$D$21)/Stammdaten!$E$21)</f>
        <v>0</v>
      </c>
      <c r="Q30" s="359"/>
      <c r="R30" s="38">
        <f>IF(Q30="",0,((300/Q30)-Stammdaten!$D$22)/Stammdaten!$E$22)</f>
        <v>0</v>
      </c>
      <c r="S30" s="63"/>
      <c r="T30" s="38">
        <f>IF(S30="",0,((400/S30)-Stammdaten!$D$23)/Stammdaten!$E$23)</f>
        <v>0</v>
      </c>
      <c r="U30" s="263"/>
      <c r="V30" s="38">
        <f>IF(U30="",0,(SQRT(U30)-Stammdaten!$D$25)/Stammdaten!$E$25)</f>
        <v>0</v>
      </c>
      <c r="W30" s="263"/>
      <c r="X30" s="38">
        <f>IF(W30="",0,(SQRT(W30)-Stammdaten!$D$27)/Stammdaten!$E$27)</f>
        <v>0</v>
      </c>
      <c r="Y30" s="263"/>
      <c r="Z30" s="38">
        <f>IF(Y30="",0,(SQRT(Y30)-Stammdaten!$D$29)/Stammdaten!$E$29)</f>
        <v>0</v>
      </c>
      <c r="AA30" s="63"/>
      <c r="AB30" s="38">
        <f>IF(AA30="",0,(SQRT(AA30)-Stammdaten!$D$32)/Stammdaten!$E$32)</f>
        <v>0</v>
      </c>
      <c r="AC30" s="359"/>
      <c r="AD30" s="38">
        <f>IF(AC30="",0,(SQRT(AC30)-Stammdaten!$D$33)/Stammdaten!$E$33)</f>
        <v>0</v>
      </c>
      <c r="AE30" s="54"/>
      <c r="AF30" s="19">
        <f>IF(AE30="",0,(SQRT(AE30)-Stammdaten!$D$34)/Stammdaten!$E$34)</f>
        <v>0</v>
      </c>
      <c r="AH30" s="83" t="s">
        <v>378</v>
      </c>
      <c r="AI30" s="84">
        <f>SUM(AI22:AI29)</f>
        <v>6181.001427885054</v>
      </c>
    </row>
    <row r="31" spans="1:35" ht="15.75" x14ac:dyDescent="0.25">
      <c r="A31" s="308" t="s">
        <v>296</v>
      </c>
      <c r="B31" s="308" t="s">
        <v>97</v>
      </c>
      <c r="C31" s="308">
        <v>2004</v>
      </c>
      <c r="D31" s="308" t="s">
        <v>300</v>
      </c>
      <c r="E31" s="145"/>
      <c r="F31" s="36">
        <f>IF(E31="",0,(($E$8/(E31+(IF($E$8&gt;400,0,IF($E$8&lt;=300,0.24,0.14))))-Stammdaten!$D$5)/Stammdaten!$E$5))</f>
        <v>0</v>
      </c>
      <c r="G31" s="259"/>
      <c r="H31" s="36"/>
      <c r="I31" s="145"/>
      <c r="J31" s="36"/>
      <c r="K31" s="259"/>
      <c r="L31" s="73"/>
      <c r="M31" s="146"/>
      <c r="N31" s="147"/>
      <c r="O31" s="145"/>
      <c r="P31" s="36"/>
      <c r="Q31" s="242"/>
      <c r="R31" s="36"/>
      <c r="S31" s="145"/>
      <c r="T31" s="36"/>
      <c r="U31" s="242"/>
      <c r="V31" s="36"/>
      <c r="W31" s="259"/>
      <c r="X31" s="36"/>
      <c r="Y31" s="259"/>
      <c r="Z31" s="36"/>
      <c r="AA31" s="145"/>
      <c r="AB31" s="36"/>
      <c r="AC31" s="259"/>
      <c r="AD31" s="244"/>
      <c r="AE31" s="243"/>
      <c r="AF31" s="19">
        <f>IF(AE31="",0,(SQRT(AE31)-Stammdaten!$D$34)/Stammdaten!$E$34)</f>
        <v>0</v>
      </c>
    </row>
    <row r="32" spans="1:35" ht="15.75" x14ac:dyDescent="0.25">
      <c r="A32" s="308" t="s">
        <v>297</v>
      </c>
      <c r="B32" s="308" t="s">
        <v>95</v>
      </c>
      <c r="C32" s="308">
        <v>2004</v>
      </c>
      <c r="D32" s="308" t="s">
        <v>300</v>
      </c>
      <c r="E32" s="132"/>
      <c r="F32" s="19">
        <f>IF(E32="",0,(($E$8/(E32+(IF($E$8&gt;400,0,IF($E$8&lt;=300,0.24,0.14))))-Stammdaten!$D$5)/Stammdaten!$E$5))</f>
        <v>0</v>
      </c>
      <c r="G32" s="356"/>
      <c r="H32" s="19">
        <f>IF(G32="",0,(($G$8/(G32+(IF($G$8&gt;400,0,IF($G$8&lt;=300,0.24,0.14))))-Stammdaten!$D$6)/Stammdaten!$E$6))</f>
        <v>0</v>
      </c>
      <c r="I32" s="132"/>
      <c r="J32" s="19">
        <f>IF(I32="",0,(($I$8/(I32+(IF($I$8&gt;400,0,IF($I$8&lt;=300,0.24,0.14))))-Stammdaten!$D$7)/Stammdaten!$E$7))</f>
        <v>0</v>
      </c>
      <c r="K32" s="356"/>
      <c r="L32" s="77">
        <f>IF(K32="",0,(($K$8/(K32)-Stammdaten!$D$10)/Stammdaten!$E$10))</f>
        <v>0</v>
      </c>
      <c r="M32" s="133"/>
      <c r="N32" s="134"/>
      <c r="O32" s="132"/>
      <c r="P32" s="19">
        <f>IF(O32="",0,((200/O32)-Stammdaten!$D$21)/Stammdaten!$E$21)</f>
        <v>0</v>
      </c>
      <c r="Q32" s="356"/>
      <c r="R32" s="19">
        <f>IF(Q32="",0,((300/Q32)-Stammdaten!$D$22)/Stammdaten!$E$22)</f>
        <v>0</v>
      </c>
      <c r="S32" s="132"/>
      <c r="T32" s="19">
        <f>IF(S32="",0,((400/S32)-Stammdaten!$D$23)/Stammdaten!$E$23)</f>
        <v>0</v>
      </c>
      <c r="U32" s="356"/>
      <c r="V32" s="19">
        <f>IF(U32="",0,(SQRT(U32)-Stammdaten!$D$25)/Stammdaten!$E$25)</f>
        <v>0</v>
      </c>
      <c r="W32" s="356"/>
      <c r="X32" s="19">
        <f>IF(W32="",0,(SQRT(W32)-Stammdaten!$D$27)/Stammdaten!$E$27)</f>
        <v>0</v>
      </c>
      <c r="Y32" s="245">
        <v>8.18</v>
      </c>
      <c r="Z32" s="19">
        <f>IF(Y32="",0,(SQRT(Y32)-Stammdaten!$D$29)/Stammdaten!$E$29)</f>
        <v>397.25375105904988</v>
      </c>
      <c r="AA32" s="132"/>
      <c r="AB32" s="19">
        <f>IF(AA32="",0,(SQRT(AA32)-Stammdaten!$D$32)/Stammdaten!$E$32)</f>
        <v>0</v>
      </c>
      <c r="AC32" s="356"/>
      <c r="AD32" s="19">
        <f>IF(AC32="",0,(SQRT(AC32)-Stammdaten!$D$33)/Stammdaten!$E$33)</f>
        <v>0</v>
      </c>
      <c r="AE32" s="54"/>
      <c r="AF32" s="19">
        <f>IF(AE32="",0,(SQRT(AE32)-Stammdaten!$D$34)/Stammdaten!$E$34)</f>
        <v>0</v>
      </c>
    </row>
    <row r="33" spans="1:35" ht="15.75" x14ac:dyDescent="0.25">
      <c r="A33" s="308" t="s">
        <v>298</v>
      </c>
      <c r="B33" s="308" t="s">
        <v>299</v>
      </c>
      <c r="C33" s="308">
        <v>2004</v>
      </c>
      <c r="D33" s="308" t="s">
        <v>300</v>
      </c>
      <c r="E33" s="54"/>
      <c r="F33" s="19">
        <f>IF(E33="",0,(($E$8/(E33+(IF($E$8&gt;400,0,IF($E$8&lt;=300,0.24,0.14))))-Stammdaten!$D$5)/Stammdaten!$E$5))</f>
        <v>0</v>
      </c>
      <c r="G33" s="260"/>
      <c r="H33" s="19">
        <f>IF(G33="",0,(($G$8/(G33+(IF($G$8&gt;400,0,IF($G$8&lt;=300,0.24,0.14))))-Stammdaten!$D$6)/Stammdaten!$E$6))</f>
        <v>0</v>
      </c>
      <c r="I33" s="54"/>
      <c r="J33" s="19">
        <f>IF(I33="",0,(($I$8/(I33+(IF($I$8&gt;400,0,IF($I$8&lt;=300,0.24,0.14))))-Stammdaten!$D$7)/Stammdaten!$E$7))</f>
        <v>0</v>
      </c>
      <c r="K33" s="260"/>
      <c r="L33" s="77">
        <f>IF(K33="",0,(($K$8/(K33)-Stammdaten!$D$10)/Stammdaten!$E$10))</f>
        <v>0</v>
      </c>
      <c r="M33" s="55"/>
      <c r="N33" s="56"/>
      <c r="O33" s="54"/>
      <c r="P33" s="19">
        <f>IF(O33="",0,((200/O33)-Stammdaten!$D$21)/Stammdaten!$E$21)</f>
        <v>0</v>
      </c>
      <c r="Q33" s="260"/>
      <c r="R33" s="19">
        <f>IF(Q33="",0,((300/Q33)-Stammdaten!$D$22)/Stammdaten!$E$22)</f>
        <v>0</v>
      </c>
      <c r="S33" s="54"/>
      <c r="T33" s="19">
        <f>IF(S33="",0,((400/S33)-Stammdaten!$D$23)/Stammdaten!$E$23)</f>
        <v>0</v>
      </c>
      <c r="U33" s="260"/>
      <c r="V33" s="19">
        <f>IF(U33="",0,(SQRT(U33)-Stammdaten!$D$25)/Stammdaten!$E$25)</f>
        <v>0</v>
      </c>
      <c r="W33" s="260"/>
      <c r="X33" s="19">
        <f>IF(W33="",0,(SQRT(W33)-Stammdaten!$D$27)/Stammdaten!$E$27)</f>
        <v>0</v>
      </c>
      <c r="Y33" s="200">
        <v>8.69</v>
      </c>
      <c r="Z33" s="19">
        <f>IF(Y33="",0,(SQRT(Y33)-Stammdaten!$D$29)/Stammdaten!$E$29)</f>
        <v>419.31673231073745</v>
      </c>
      <c r="AA33" s="54"/>
      <c r="AB33" s="19">
        <f>IF(AA33="",0,(SQRT(AA33)-Stammdaten!$D$32)/Stammdaten!$E$32)</f>
        <v>0</v>
      </c>
      <c r="AC33" s="260"/>
      <c r="AD33" s="19">
        <f>IF(AC33="",0,(SQRT(AC33)-Stammdaten!$D$33)/Stammdaten!$E$33)</f>
        <v>0</v>
      </c>
      <c r="AE33" s="54"/>
      <c r="AF33" s="19">
        <f>IF(AE33="",0,(SQRT(AE33)-Stammdaten!$D$34)/Stammdaten!$E$34)</f>
        <v>0</v>
      </c>
    </row>
    <row r="34" spans="1:35" x14ac:dyDescent="0.25">
      <c r="A34" s="51"/>
      <c r="B34" s="52"/>
      <c r="C34" s="86"/>
      <c r="D34" s="53"/>
      <c r="E34" s="54"/>
      <c r="F34" s="19">
        <f>IF(E34="",0,(($E$8/(E34+(IF($E$8&gt;400,0,IF($E$8&lt;=300,0.24,0.14))))-Stammdaten!$D$5)/Stammdaten!$E$5))</f>
        <v>0</v>
      </c>
      <c r="G34" s="158"/>
      <c r="H34" s="19">
        <f>IF(G34="",0,(($G$8/(G34+(IF($G$8&gt;400,0,IF($G$8&lt;=300,0.24,0.14))))-Stammdaten!$D$6)/Stammdaten!$E$6))</f>
        <v>0</v>
      </c>
      <c r="I34" s="54"/>
      <c r="J34" s="19">
        <f>IF(I34="",0,(($I$8/(I34+(IF($I$8&gt;400,0,IF($I$8&lt;=300,0.24,0.14))))-Stammdaten!$D$7)/Stammdaten!$E$7))</f>
        <v>0</v>
      </c>
      <c r="K34" s="158"/>
      <c r="L34" s="77">
        <f>IF(K34="",0,(($K$8/(K34)-Stammdaten!$D$10)/Stammdaten!$E$10))</f>
        <v>0</v>
      </c>
      <c r="M34" s="55"/>
      <c r="N34" s="56"/>
      <c r="O34" s="54"/>
      <c r="P34" s="19">
        <f>IF(O34="",0,((200/O34)-Stammdaten!$D$21)/Stammdaten!$E$21)</f>
        <v>0</v>
      </c>
      <c r="Q34" s="158"/>
      <c r="R34" s="19">
        <f>IF(Q34="",0,((300/Q34)-Stammdaten!$D$22)/Stammdaten!$E$22)</f>
        <v>0</v>
      </c>
      <c r="S34" s="54"/>
      <c r="T34" s="19">
        <f>IF(S34="",0,((400/S34)-Stammdaten!$D$23)/Stammdaten!$E$23)</f>
        <v>0</v>
      </c>
      <c r="U34" s="158"/>
      <c r="V34" s="19">
        <f>IF(U34="",0,(SQRT(U34)-Stammdaten!$D$25)/Stammdaten!$E$25)</f>
        <v>0</v>
      </c>
      <c r="W34" s="158"/>
      <c r="X34" s="19">
        <f>IF(W34="",0,(SQRT(W34)-Stammdaten!$D$27)/Stammdaten!$E$27)</f>
        <v>0</v>
      </c>
      <c r="Y34" s="158"/>
      <c r="Z34" s="19">
        <f>IF(Y34="",0,(SQRT(Y34)-Stammdaten!$D$29)/Stammdaten!$E$29)</f>
        <v>0</v>
      </c>
      <c r="AA34" s="54"/>
      <c r="AB34" s="19">
        <f>IF(AA34="",0,(SQRT(AA34)-Stammdaten!$D$32)/Stammdaten!$E$32)</f>
        <v>0</v>
      </c>
      <c r="AC34" s="158"/>
      <c r="AD34" s="19">
        <f>IF(AC34="",0,(SQRT(AC34)-Stammdaten!$D$33)/Stammdaten!$E$33)</f>
        <v>0</v>
      </c>
      <c r="AE34" s="54"/>
      <c r="AF34" s="19">
        <f>IF(AE34="",0,(SQRT(AE34)-Stammdaten!$D$34)/Stammdaten!$E$34)</f>
        <v>0</v>
      </c>
    </row>
    <row r="35" spans="1:35" x14ac:dyDescent="0.25">
      <c r="A35" s="51"/>
      <c r="B35" s="52"/>
      <c r="C35" s="86"/>
      <c r="D35" s="53"/>
      <c r="E35" s="54"/>
      <c r="F35" s="19">
        <f>IF(E35="",0,(($E$8/(E35+(IF($E$8&gt;400,0,IF($E$8&lt;=300,0.24,0.14))))-Stammdaten!$D$5)/Stammdaten!$E$5))</f>
        <v>0</v>
      </c>
      <c r="G35" s="158"/>
      <c r="H35" s="19">
        <f>IF(G35="",0,(($G$8/(G35+(IF($G$8&gt;400,0,IF($G$8&lt;=300,0.24,0.14))))-Stammdaten!$D$6)/Stammdaten!$E$6))</f>
        <v>0</v>
      </c>
      <c r="I35" s="54"/>
      <c r="J35" s="19">
        <f>IF(I35="",0,(($I$8/(I35+(IF($I$8&gt;400,0,IF($I$8&lt;=300,0.24,0.14))))-Stammdaten!$D$7)/Stammdaten!$E$7))</f>
        <v>0</v>
      </c>
      <c r="K35" s="158"/>
      <c r="L35" s="77">
        <f>IF(K35="",0,(($K$8/(K35)-Stammdaten!$D$10)/Stammdaten!$E$10))</f>
        <v>0</v>
      </c>
      <c r="M35" s="55"/>
      <c r="N35" s="56"/>
      <c r="O35" s="54"/>
      <c r="P35" s="19">
        <f>IF(O35="",0,((200/O35)-Stammdaten!$D$21)/Stammdaten!$E$21)</f>
        <v>0</v>
      </c>
      <c r="Q35" s="158"/>
      <c r="R35" s="19">
        <f>IF(Q35="",0,((300/Q35)-Stammdaten!$D$22)/Stammdaten!$E$22)</f>
        <v>0</v>
      </c>
      <c r="S35" s="54"/>
      <c r="T35" s="19">
        <f>IF(S35="",0,((400/S35)-Stammdaten!$D$23)/Stammdaten!$E$23)</f>
        <v>0</v>
      </c>
      <c r="U35" s="158"/>
      <c r="V35" s="19">
        <f>IF(U35="",0,(SQRT(U35)-Stammdaten!$D$25)/Stammdaten!$E$25)</f>
        <v>0</v>
      </c>
      <c r="W35" s="158"/>
      <c r="X35" s="19">
        <f>IF(W35="",0,(SQRT(W35)-Stammdaten!$D$27)/Stammdaten!$E$27)</f>
        <v>0</v>
      </c>
      <c r="Y35" s="158"/>
      <c r="Z35" s="19">
        <f>IF(Y35="",0,(SQRT(Y35)-Stammdaten!$D$29)/Stammdaten!$E$29)</f>
        <v>0</v>
      </c>
      <c r="AA35" s="54"/>
      <c r="AB35" s="19">
        <f>IF(AA35="",0,(SQRT(AA35)-Stammdaten!$D$32)/Stammdaten!$E$32)</f>
        <v>0</v>
      </c>
      <c r="AC35" s="158"/>
      <c r="AD35" s="19">
        <f>IF(AC35="",0,(SQRT(AC35)-Stammdaten!$D$33)/Stammdaten!$E$33)</f>
        <v>0</v>
      </c>
      <c r="AE35" s="54"/>
      <c r="AF35" s="19">
        <f>IF(AE35="",0,(SQRT(AE35)-Stammdaten!$D$34)/Stammdaten!$E$34)</f>
        <v>0</v>
      </c>
    </row>
    <row r="36" spans="1:35" ht="15.75" x14ac:dyDescent="0.25">
      <c r="A36" s="308" t="s">
        <v>301</v>
      </c>
      <c r="B36" s="308" t="s">
        <v>145</v>
      </c>
      <c r="C36" s="308">
        <v>6</v>
      </c>
      <c r="D36" s="308" t="s">
        <v>239</v>
      </c>
      <c r="E36" s="54"/>
      <c r="F36" s="19">
        <f>IF(E36="",0,(($E$8/(E36+(IF($E$8&gt;400,0,IF($E$8&lt;=300,0.24,0.14))))-Stammdaten!$D$5)/Stammdaten!$E$5))</f>
        <v>0</v>
      </c>
      <c r="G36" s="260"/>
      <c r="H36" s="19">
        <f>IF(G36="",0,(($G$8/(G36+(IF($G$8&gt;400,0,IF($G$8&lt;=300,0.24,0.14))))-Stammdaten!$D$6)/Stammdaten!$E$6))</f>
        <v>0</v>
      </c>
      <c r="I36" s="54"/>
      <c r="J36" s="19">
        <f>IF(I36="",0,(($I$8/(I36+(IF($I$8&gt;400,0,IF($I$8&lt;=300,0.24,0.14))))-Stammdaten!$D$7)/Stammdaten!$E$7))</f>
        <v>0</v>
      </c>
      <c r="K36" s="200">
        <v>167.95</v>
      </c>
      <c r="L36" s="77">
        <f>IF(K36="",0,(($K$8/(K36)-Stammdaten!$D$10)/Stammdaten!$E$10))</f>
        <v>423.51196559290986</v>
      </c>
      <c r="M36" s="55"/>
      <c r="N36" s="56"/>
      <c r="O36" s="54"/>
      <c r="P36" s="19">
        <f>IF(O36="",0,((200/O36)-Stammdaten!$D$21)/Stammdaten!$E$21)</f>
        <v>0</v>
      </c>
      <c r="Q36" s="260">
        <v>46.13</v>
      </c>
      <c r="R36" s="19">
        <f>IF(Q36="",0,((300/Q36)-Stammdaten!$D$22)/Stammdaten!$E$22)</f>
        <v>759.20002102096157</v>
      </c>
      <c r="S36" s="54"/>
      <c r="T36" s="19">
        <f>IF(S36="",0,((400/S36)-Stammdaten!$D$23)/Stammdaten!$E$23)</f>
        <v>0</v>
      </c>
      <c r="U36" s="260"/>
      <c r="V36" s="19">
        <f>IF(U36="",0,(SQRT(U36)-Stammdaten!$D$25)/Stammdaten!$E$25)</f>
        <v>0</v>
      </c>
      <c r="W36" s="260">
        <v>3.84</v>
      </c>
      <c r="X36" s="19">
        <f>IF(W36="",0,(SQRT(W36)-Stammdaten!$D$27)/Stammdaten!$E$27)</f>
        <v>416.39028568583774</v>
      </c>
      <c r="Y36" s="260"/>
      <c r="Z36" s="19">
        <f>IF(Y36="",0,(SQRT(Y36)-Stammdaten!$D$29)/Stammdaten!$E$29)</f>
        <v>0</v>
      </c>
      <c r="AA36" s="54"/>
      <c r="AB36" s="19">
        <f>IF(AA36="",0,(SQRT(AA36)-Stammdaten!$D$32)/Stammdaten!$E$32)</f>
        <v>0</v>
      </c>
      <c r="AC36" s="260"/>
      <c r="AD36" s="19">
        <f>IF(AC36="",0,(SQRT(AC36)-Stammdaten!$D$33)/Stammdaten!$E$33)</f>
        <v>0</v>
      </c>
      <c r="AE36" s="54"/>
      <c r="AF36" s="19">
        <f>IF(AE36="",0,(SQRT(AE36)-Stammdaten!$D$34)/Stammdaten!$E$34)</f>
        <v>0</v>
      </c>
      <c r="AH36" s="66" t="s">
        <v>51</v>
      </c>
      <c r="AI36" s="80">
        <f>SUM(H36:H47)</f>
        <v>750.00706012602063</v>
      </c>
    </row>
    <row r="37" spans="1:35" ht="15.75" x14ac:dyDescent="0.25">
      <c r="A37" s="308" t="s">
        <v>302</v>
      </c>
      <c r="B37" s="308" t="s">
        <v>303</v>
      </c>
      <c r="C37" s="308">
        <v>5</v>
      </c>
      <c r="D37" s="308" t="s">
        <v>239</v>
      </c>
      <c r="E37" s="54"/>
      <c r="F37" s="19">
        <f>IF(E37="",0,(($E$8/(E37+(IF($E$8&gt;400,0,IF($E$8&lt;=300,0.24,0.14))))-Stammdaten!$D$5)/Stammdaten!$E$5))</f>
        <v>0</v>
      </c>
      <c r="G37" s="260"/>
      <c r="H37" s="19">
        <f>IF(G37="",0,(($G$8/(G37+(IF($G$8&gt;400,0,IF($G$8&lt;=300,0.24,0.14))))-Stammdaten!$D$6)/Stammdaten!$E$6))</f>
        <v>0</v>
      </c>
      <c r="I37" s="54"/>
      <c r="J37" s="19">
        <f>IF(I37="",0,(($I$8/(I37+(IF($I$8&gt;400,0,IF($I$8&lt;=300,0.24,0.14))))-Stammdaten!$D$7)/Stammdaten!$E$7))</f>
        <v>0</v>
      </c>
      <c r="K37" s="200">
        <v>160.66999999999999</v>
      </c>
      <c r="L37" s="77">
        <f>IF(K37="",0,(($K$8/(K37)-Stammdaten!$D$10)/Stammdaten!$E$10))</f>
        <v>456.87014067541173</v>
      </c>
      <c r="M37" s="55"/>
      <c r="N37" s="56"/>
      <c r="O37" s="54"/>
      <c r="P37" s="19">
        <f>IF(O37="",0,((200/O37)-Stammdaten!$D$21)/Stammdaten!$E$21)</f>
        <v>0</v>
      </c>
      <c r="Q37" s="260"/>
      <c r="R37" s="19">
        <f>IF(Q37="",0,((300/Q37)-Stammdaten!$D$22)/Stammdaten!$E$22)</f>
        <v>0</v>
      </c>
      <c r="S37" s="54"/>
      <c r="T37" s="19">
        <f>IF(S37="",0,((400/S37)-Stammdaten!$D$23)/Stammdaten!$E$23)</f>
        <v>0</v>
      </c>
      <c r="U37" s="260"/>
      <c r="V37" s="19">
        <f>IF(U37="",0,(SQRT(U37)-Stammdaten!$D$25)/Stammdaten!$E$25)</f>
        <v>0</v>
      </c>
      <c r="W37" s="200">
        <v>4.12</v>
      </c>
      <c r="X37" s="19">
        <f>IF(W37="",0,(SQRT(W37)-Stammdaten!$D$27)/Stammdaten!$E$27)</f>
        <v>450.13380433579044</v>
      </c>
      <c r="Y37" s="260"/>
      <c r="Z37" s="19">
        <f>IF(Y37="",0,(SQRT(Y37)-Stammdaten!$D$29)/Stammdaten!$E$29)</f>
        <v>0</v>
      </c>
      <c r="AA37" s="54"/>
      <c r="AB37" s="19">
        <f>IF(AA37="",0,(SQRT(AA37)-Stammdaten!$D$32)/Stammdaten!$E$32)</f>
        <v>0</v>
      </c>
      <c r="AC37" s="260"/>
      <c r="AD37" s="19">
        <f>IF(AC37="",0,(SQRT(AC37)-Stammdaten!$D$33)/Stammdaten!$E$33)</f>
        <v>0</v>
      </c>
      <c r="AE37" s="54"/>
      <c r="AF37" s="19">
        <f>IF(AE37="",0,(SQRT(AE37)-Stammdaten!$D$34)/Stammdaten!$E$34)</f>
        <v>0</v>
      </c>
      <c r="AH37" s="66" t="s">
        <v>62</v>
      </c>
      <c r="AI37" s="80">
        <f>SUM(L36:L47)</f>
        <v>880.38210626832165</v>
      </c>
    </row>
    <row r="38" spans="1:35" ht="15.75" x14ac:dyDescent="0.25">
      <c r="A38" s="308" t="s">
        <v>304</v>
      </c>
      <c r="B38" s="308" t="s">
        <v>305</v>
      </c>
      <c r="C38" s="308">
        <v>5</v>
      </c>
      <c r="D38" s="308" t="s">
        <v>239</v>
      </c>
      <c r="E38" s="54"/>
      <c r="F38" s="19">
        <f>IF(E38="",0,(($E$8/(E38+(IF($E$8&gt;400,0,IF($E$8&lt;=300,0.24,0.14))))-Stammdaten!$D$5)/Stammdaten!$E$5))</f>
        <v>0</v>
      </c>
      <c r="G38" s="260"/>
      <c r="H38" s="19">
        <f>IF(G38="",0,(($G$8/(G38+(IF($G$8&gt;400,0,IF($G$8&lt;=300,0.24,0.14))))-Stammdaten!$D$6)/Stammdaten!$E$6))</f>
        <v>0</v>
      </c>
      <c r="I38" s="54"/>
      <c r="J38" s="19">
        <f>IF(I38="",0,(($I$8/(I38+(IF($I$8&gt;400,0,IF($I$8&lt;=300,0.24,0.14))))-Stammdaten!$D$7)/Stammdaten!$E$7))</f>
        <v>0</v>
      </c>
      <c r="K38" s="260"/>
      <c r="L38" s="77">
        <f>IF(K38="",0,(($K$8/(K38)-Stammdaten!$D$10)/Stammdaten!$E$10))</f>
        <v>0</v>
      </c>
      <c r="M38" s="55"/>
      <c r="N38" s="56"/>
      <c r="O38" s="54"/>
      <c r="P38" s="19">
        <f>IF(O38="",0,((200/O38)-Stammdaten!$D$21)/Stammdaten!$E$21)</f>
        <v>0</v>
      </c>
      <c r="Q38" s="260"/>
      <c r="R38" s="19">
        <f>IF(Q38="",0,((300/Q38)-Stammdaten!$D$22)/Stammdaten!$E$22)</f>
        <v>0</v>
      </c>
      <c r="S38" s="54"/>
      <c r="T38" s="19">
        <f>IF(S38="",0,((400/S38)-Stammdaten!$D$23)/Stammdaten!$E$23)</f>
        <v>0</v>
      </c>
      <c r="U38" s="260"/>
      <c r="V38" s="19">
        <f>IF(U38="",0,(SQRT(U38)-Stammdaten!$D$25)/Stammdaten!$E$25)</f>
        <v>0</v>
      </c>
      <c r="W38" s="260"/>
      <c r="X38" s="19">
        <f>IF(W38="",0,(SQRT(W38)-Stammdaten!$D$27)/Stammdaten!$E$27)</f>
        <v>0</v>
      </c>
      <c r="Y38" s="260"/>
      <c r="Z38" s="19">
        <f>IF(Y38="",0,(SQRT(Y38)-Stammdaten!$D$29)/Stammdaten!$E$29)</f>
        <v>0</v>
      </c>
      <c r="AA38" s="54"/>
      <c r="AB38" s="19">
        <f>IF(AA38="",0,(SQRT(AA38)-Stammdaten!$D$32)/Stammdaten!$E$32)</f>
        <v>0</v>
      </c>
      <c r="AC38" s="200">
        <v>26.6</v>
      </c>
      <c r="AD38" s="19">
        <f>IF(AC38="",0,(SQRT(AC38)-Stammdaten!$D$33)/Stammdaten!$E$33)</f>
        <v>360.213549883643</v>
      </c>
      <c r="AE38" s="54"/>
      <c r="AF38" s="19">
        <f>IF(AE38="",0,(SQRT(AE38)-Stammdaten!$D$34)/Stammdaten!$E$34)</f>
        <v>0</v>
      </c>
      <c r="AH38" s="66" t="s">
        <v>52</v>
      </c>
      <c r="AI38" s="80">
        <f>SUM(R36)</f>
        <v>759.20002102096157</v>
      </c>
    </row>
    <row r="39" spans="1:35" ht="15.75" x14ac:dyDescent="0.25">
      <c r="A39" s="308" t="s">
        <v>306</v>
      </c>
      <c r="B39" s="308" t="s">
        <v>238</v>
      </c>
      <c r="C39" s="308">
        <v>5</v>
      </c>
      <c r="D39" s="308" t="s">
        <v>239</v>
      </c>
      <c r="E39" s="54"/>
      <c r="F39" s="19">
        <f>IF(E39="",0,(($E$8/(E39+(IF($E$8&gt;400,0,IF($E$8&lt;=300,0.24,0.14))))-Stammdaten!$D$5)/Stammdaten!$E$5))</f>
        <v>0</v>
      </c>
      <c r="G39" s="260"/>
      <c r="H39" s="19">
        <f>IF(G39="",0,(($G$8/(G39+(IF($G$8&gt;400,0,IF($G$8&lt;=300,0.24,0.14))))-Stammdaten!$D$6)/Stammdaten!$E$6))</f>
        <v>0</v>
      </c>
      <c r="I39" s="54"/>
      <c r="J39" s="19">
        <f>IF(I39="",0,(($I$8/(I39+(IF($I$8&gt;400,0,IF($I$8&lt;=300,0.24,0.14))))-Stammdaten!$D$7)/Stammdaten!$E$7))</f>
        <v>0</v>
      </c>
      <c r="K39" s="260"/>
      <c r="L39" s="77">
        <f>IF(K39="",0,(($K$8/(K39)-Stammdaten!$D$10)/Stammdaten!$E$10))</f>
        <v>0</v>
      </c>
      <c r="M39" s="55"/>
      <c r="N39" s="56"/>
      <c r="O39" s="54"/>
      <c r="P39" s="19">
        <f>IF(O39="",0,((200/O39)-Stammdaten!$D$21)/Stammdaten!$E$21)</f>
        <v>0</v>
      </c>
      <c r="Q39" s="260"/>
      <c r="R39" s="19">
        <f>IF(Q39="",0,((300/Q39)-Stammdaten!$D$22)/Stammdaten!$E$22)</f>
        <v>0</v>
      </c>
      <c r="S39" s="54"/>
      <c r="T39" s="19">
        <f>IF(S39="",0,((400/S39)-Stammdaten!$D$23)/Stammdaten!$E$23)</f>
        <v>0</v>
      </c>
      <c r="U39" s="200"/>
      <c r="V39" s="19">
        <f>IF(U39="",0,(SQRT(U39)-Stammdaten!$D$25)/Stammdaten!$E$25)</f>
        <v>0</v>
      </c>
      <c r="W39" s="260"/>
      <c r="X39" s="19">
        <f>IF(W39="",0,(SQRT(W39)-Stammdaten!$D$27)/Stammdaten!$E$27)</f>
        <v>0</v>
      </c>
      <c r="Y39" s="260"/>
      <c r="Z39" s="19">
        <f>IF(Y39="",0,(SQRT(Y39)-Stammdaten!$D$29)/Stammdaten!$E$29)</f>
        <v>0</v>
      </c>
      <c r="AA39" s="54"/>
      <c r="AB39" s="19">
        <f>IF(AA39="",0,(SQRT(AA39)-Stammdaten!$D$32)/Stammdaten!$E$32)</f>
        <v>0</v>
      </c>
      <c r="AC39" s="260"/>
      <c r="AD39" s="19">
        <f>IF(AC39="",0,(SQRT(AC39)-Stammdaten!$D$33)/Stammdaten!$E$33)</f>
        <v>0</v>
      </c>
      <c r="AE39" s="54"/>
      <c r="AF39" s="19">
        <f>IF(AE39="",0,(SQRT(AE39)-Stammdaten!$D$34)/Stammdaten!$E$34)</f>
        <v>0</v>
      </c>
      <c r="AH39" s="66" t="s">
        <v>53</v>
      </c>
      <c r="AI39" s="80">
        <f>SUM(V36:V47)</f>
        <v>729.32370422434872</v>
      </c>
    </row>
    <row r="40" spans="1:35" ht="15.75" x14ac:dyDescent="0.25">
      <c r="A40" s="308" t="s">
        <v>307</v>
      </c>
      <c r="B40" s="308" t="s">
        <v>308</v>
      </c>
      <c r="C40" s="308">
        <v>6</v>
      </c>
      <c r="D40" s="308" t="s">
        <v>239</v>
      </c>
      <c r="E40" s="54"/>
      <c r="F40" s="19">
        <f>IF(E40="",0,(($E$8/(E40+(IF($E$8&gt;400,0,IF($E$8&lt;=300,0.24,0.14))))-Stammdaten!$D$5)/Stammdaten!$E$5))</f>
        <v>0</v>
      </c>
      <c r="G40" s="260"/>
      <c r="H40" s="19">
        <f>IF(G40="",0,(($G$8/(G40+(IF($G$8&gt;400,0,IF($G$8&lt;=300,0.24,0.14))))-Stammdaten!$D$6)/Stammdaten!$E$6))</f>
        <v>0</v>
      </c>
      <c r="I40" s="54"/>
      <c r="J40" s="19">
        <f>IF(I40="",0,(($I$8/(I40+(IF($I$8&gt;400,0,IF($I$8&lt;=300,0.24,0.14))))-Stammdaten!$D$7)/Stammdaten!$E$7))</f>
        <v>0</v>
      </c>
      <c r="K40" s="260"/>
      <c r="L40" s="77">
        <f>IF(K40="",0,(($K$8/(K40)-Stammdaten!$D$10)/Stammdaten!$E$10))</f>
        <v>0</v>
      </c>
      <c r="M40" s="55"/>
      <c r="N40" s="56"/>
      <c r="O40" s="54"/>
      <c r="P40" s="19">
        <f>IF(O40="",0,((200/O40)-Stammdaten!$D$21)/Stammdaten!$E$21)</f>
        <v>0</v>
      </c>
      <c r="Q40" s="260"/>
      <c r="R40" s="19">
        <f>IF(Q40="",0,((300/Q40)-Stammdaten!$D$22)/Stammdaten!$E$22)</f>
        <v>0</v>
      </c>
      <c r="S40" s="54"/>
      <c r="T40" s="19">
        <f>IF(S40="",0,((400/S40)-Stammdaten!$D$23)/Stammdaten!$E$23)</f>
        <v>0</v>
      </c>
      <c r="U40" s="260"/>
      <c r="V40" s="19">
        <f>IF(U40="",0,(SQRT(U40)-Stammdaten!$D$25)/Stammdaten!$E$25)</f>
        <v>0</v>
      </c>
      <c r="W40" s="260"/>
      <c r="X40" s="19">
        <f>IF(W40="",0,(SQRT(W40)-Stammdaten!$D$27)/Stammdaten!$E$27)</f>
        <v>0</v>
      </c>
      <c r="Y40" s="260"/>
      <c r="Z40" s="19">
        <f>IF(Y40="",0,(SQRT(Y40)-Stammdaten!$D$29)/Stammdaten!$E$29)</f>
        <v>0</v>
      </c>
      <c r="AA40" s="54"/>
      <c r="AB40" s="19">
        <f>IF(AA40="",0,(SQRT(AA40)-Stammdaten!$D$32)/Stammdaten!$E$32)</f>
        <v>0</v>
      </c>
      <c r="AC40" s="200">
        <v>27.4</v>
      </c>
      <c r="AD40" s="19">
        <f>IF(AC40="",0,(SQRT(AC40)-Stammdaten!$D$33)/Stammdaten!$E$33)</f>
        <v>367.62280378450049</v>
      </c>
      <c r="AE40" s="54"/>
      <c r="AF40" s="19">
        <f>IF(AE40="",0,(SQRT(AE40)-Stammdaten!$D$34)/Stammdaten!$E$34)</f>
        <v>0</v>
      </c>
      <c r="AH40" s="66" t="s">
        <v>54</v>
      </c>
      <c r="AI40" s="80">
        <f>SUM(X36:X47)</f>
        <v>866.52409002162813</v>
      </c>
    </row>
    <row r="41" spans="1:35" ht="15.75" x14ac:dyDescent="0.25">
      <c r="A41" s="308" t="s">
        <v>309</v>
      </c>
      <c r="B41" s="308" t="s">
        <v>310</v>
      </c>
      <c r="C41" s="308">
        <v>5</v>
      </c>
      <c r="D41" s="308" t="s">
        <v>239</v>
      </c>
      <c r="E41" s="54"/>
      <c r="F41" s="19">
        <f>IF(E41="",0,(($E$8/(E41+(IF($E$8&gt;400,0,IF($E$8&lt;=300,0.24,0.14))))-Stammdaten!$D$5)/Stammdaten!$E$5))</f>
        <v>0</v>
      </c>
      <c r="G41" s="260"/>
      <c r="H41" s="19">
        <f>IF(G41="",0,(($G$8/(G41+(IF($G$8&gt;400,0,IF($G$8&lt;=300,0.24,0.14))))-Stammdaten!$D$6)/Stammdaten!$E$6))</f>
        <v>0</v>
      </c>
      <c r="I41" s="54"/>
      <c r="J41" s="19">
        <f>IF(I41="",0,(($I$8/(I41+(IF($I$8&gt;400,0,IF($I$8&lt;=300,0.24,0.14))))-Stammdaten!$D$7)/Stammdaten!$E$7))</f>
        <v>0</v>
      </c>
      <c r="K41" s="200"/>
      <c r="L41" s="77">
        <f>IF(K41="",0,(($K$8/(K41)-Stammdaten!$D$10)/Stammdaten!$E$10))</f>
        <v>0</v>
      </c>
      <c r="M41" s="55"/>
      <c r="N41" s="56"/>
      <c r="O41" s="54"/>
      <c r="P41" s="19">
        <f>IF(O41="",0,((200/O41)-Stammdaten!$D$21)/Stammdaten!$E$21)</f>
        <v>0</v>
      </c>
      <c r="Q41" s="260"/>
      <c r="R41" s="19">
        <f>IF(Q41="",0,((300/Q41)-Stammdaten!$D$22)/Stammdaten!$E$22)</f>
        <v>0</v>
      </c>
      <c r="S41" s="54"/>
      <c r="T41" s="19">
        <f>IF(S41="",0,((400/S41)-Stammdaten!$D$23)/Stammdaten!$E$23)</f>
        <v>0</v>
      </c>
      <c r="U41" s="260"/>
      <c r="V41" s="19">
        <f>IF(U41="",0,(SQRT(U41)-Stammdaten!$D$25)/Stammdaten!$E$25)</f>
        <v>0</v>
      </c>
      <c r="W41" s="260"/>
      <c r="X41" s="19">
        <f>IF(W41="",0,(SQRT(W41)-Stammdaten!$D$27)/Stammdaten!$E$27)</f>
        <v>0</v>
      </c>
      <c r="Y41" s="260"/>
      <c r="Z41" s="19">
        <f>IF(Y41="",0,(SQRT(Y41)-Stammdaten!$D$29)/Stammdaten!$E$29)</f>
        <v>0</v>
      </c>
      <c r="AA41" s="54"/>
      <c r="AB41" s="19">
        <f>IF(AA41="",0,(SQRT(AA41)-Stammdaten!$D$32)/Stammdaten!$E$32)</f>
        <v>0</v>
      </c>
      <c r="AC41" s="260"/>
      <c r="AD41" s="19">
        <f>IF(AC41="",0,(SQRT(AC41)-Stammdaten!$D$33)/Stammdaten!$E$33)</f>
        <v>0</v>
      </c>
      <c r="AE41" s="54"/>
      <c r="AF41" s="19">
        <f>IF(AE41="",0,(SQRT(AE41)-Stammdaten!$D$34)/Stammdaten!$E$34)</f>
        <v>0</v>
      </c>
      <c r="AH41" s="66" t="s">
        <v>63</v>
      </c>
      <c r="AI41" s="80">
        <f>SUM(Z36:Z47)</f>
        <v>702.91394930717797</v>
      </c>
    </row>
    <row r="42" spans="1:35" ht="15.75" x14ac:dyDescent="0.25">
      <c r="A42" s="308" t="s">
        <v>311</v>
      </c>
      <c r="B42" s="308" t="s">
        <v>312</v>
      </c>
      <c r="C42" s="308">
        <v>6</v>
      </c>
      <c r="D42" s="308" t="s">
        <v>239</v>
      </c>
      <c r="E42" s="54"/>
      <c r="F42" s="19">
        <f>IF(E42="",0,(($E$8/(E42+(IF($E$8&gt;400,0,IF($E$8&lt;=300,0.24,0.14))))-Stammdaten!$D$5)/Stammdaten!$E$5))</f>
        <v>0</v>
      </c>
      <c r="G42" s="260"/>
      <c r="H42" s="19">
        <f>IF(G42="",0,(($G$8/(G42+(IF($G$8&gt;400,0,IF($G$8&lt;=300,0.24,0.14))))-Stammdaten!$D$6)/Stammdaten!$E$6))</f>
        <v>0</v>
      </c>
      <c r="I42" s="54"/>
      <c r="J42" s="19">
        <f>IF(I42="",0,(($I$8/(I42+(IF($I$8&gt;400,0,IF($I$8&lt;=300,0.24,0.14))))-Stammdaten!$D$7)/Stammdaten!$E$7))</f>
        <v>0</v>
      </c>
      <c r="K42" s="260"/>
      <c r="L42" s="77">
        <f>IF(K42="",0,(($K$8/(K42)-Stammdaten!$D$10)/Stammdaten!$E$10))</f>
        <v>0</v>
      </c>
      <c r="M42" s="55"/>
      <c r="N42" s="56"/>
      <c r="O42" s="54"/>
      <c r="P42" s="19">
        <f>IF(O42="",0,((200/O42)-Stammdaten!$D$21)/Stammdaten!$E$21)</f>
        <v>0</v>
      </c>
      <c r="Q42" s="260"/>
      <c r="R42" s="19">
        <f>IF(Q42="",0,((300/Q42)-Stammdaten!$D$22)/Stammdaten!$E$22)</f>
        <v>0</v>
      </c>
      <c r="S42" s="54"/>
      <c r="T42" s="19">
        <f>IF(S42="",0,((400/S42)-Stammdaten!$D$23)/Stammdaten!$E$23)</f>
        <v>0</v>
      </c>
      <c r="U42" s="260">
        <v>1.2</v>
      </c>
      <c r="V42" s="19">
        <f>IF(U42="",0,(SQRT(U42)-Stammdaten!$D$25)/Stammdaten!$E$25)</f>
        <v>315.80163972107658</v>
      </c>
      <c r="W42" s="260"/>
      <c r="X42" s="19">
        <f>IF(W42="",0,(SQRT(W42)-Stammdaten!$D$27)/Stammdaten!$E$27)</f>
        <v>0</v>
      </c>
      <c r="Y42" s="260"/>
      <c r="Z42" s="19">
        <f>IF(Y42="",0,(SQRT(Y42)-Stammdaten!$D$29)/Stammdaten!$E$29)</f>
        <v>0</v>
      </c>
      <c r="AA42" s="54"/>
      <c r="AB42" s="19">
        <f>IF(AA42="",0,(SQRT(AA42)-Stammdaten!$D$32)/Stammdaten!$E$32)</f>
        <v>0</v>
      </c>
      <c r="AC42" s="260"/>
      <c r="AD42" s="19">
        <f>IF(AC42="",0,(SQRT(AC42)-Stammdaten!$D$33)/Stammdaten!$E$33)</f>
        <v>0</v>
      </c>
      <c r="AE42" s="54"/>
      <c r="AF42" s="19">
        <f>IF(AE42="",0,(SQRT(AE42)-Stammdaten!$D$34)/Stammdaten!$E$34)</f>
        <v>0</v>
      </c>
      <c r="AH42" s="66" t="s">
        <v>55</v>
      </c>
      <c r="AI42" s="80">
        <f>SUM(AD36:AD47)</f>
        <v>727.83635366814349</v>
      </c>
    </row>
    <row r="43" spans="1:35" ht="15.75" x14ac:dyDescent="0.25">
      <c r="A43" s="308" t="s">
        <v>313</v>
      </c>
      <c r="B43" s="308" t="s">
        <v>314</v>
      </c>
      <c r="C43" s="308">
        <v>5</v>
      </c>
      <c r="D43" s="308" t="s">
        <v>239</v>
      </c>
      <c r="E43" s="54"/>
      <c r="F43" s="19">
        <f>IF(E43="",0,(($E$8/(E43+(IF($E$8&gt;400,0,IF($E$8&lt;=300,0.24,0.14))))-Stammdaten!$D$5)/Stammdaten!$E$5))</f>
        <v>0</v>
      </c>
      <c r="G43" s="260"/>
      <c r="H43" s="19">
        <f>IF(G43="",0,(($G$8/(G43+(IF($G$8&gt;400,0,IF($G$8&lt;=300,0.24,0.14))))-Stammdaten!$D$6)/Stammdaten!$E$6))</f>
        <v>0</v>
      </c>
      <c r="I43" s="54"/>
      <c r="J43" s="19">
        <f>IF(I43="",0,(($I$8/(I43+(IF($I$8&gt;400,0,IF($I$8&lt;=300,0.24,0.14))))-Stammdaten!$D$7)/Stammdaten!$E$7))</f>
        <v>0</v>
      </c>
      <c r="K43" s="260"/>
      <c r="L43" s="77">
        <f>IF(K43="",0,(($K$8/(K43)-Stammdaten!$D$10)/Stammdaten!$E$10))</f>
        <v>0</v>
      </c>
      <c r="M43" s="55"/>
      <c r="N43" s="56"/>
      <c r="O43" s="54"/>
      <c r="P43" s="19">
        <f>IF(O43="",0,((200/O43)-Stammdaten!$D$21)/Stammdaten!$E$21)</f>
        <v>0</v>
      </c>
      <c r="Q43" s="260"/>
      <c r="R43" s="19">
        <f>IF(Q43="",0,((300/Q43)-Stammdaten!$D$22)/Stammdaten!$E$22)</f>
        <v>0</v>
      </c>
      <c r="S43" s="54"/>
      <c r="T43" s="19">
        <f>IF(S43="",0,((400/S43)-Stammdaten!$D$23)/Stammdaten!$E$23)</f>
        <v>0</v>
      </c>
      <c r="U43" s="260"/>
      <c r="V43" s="19">
        <f>IF(U43="",0,(SQRT(U43)-Stammdaten!$D$25)/Stammdaten!$E$25)</f>
        <v>0</v>
      </c>
      <c r="W43" s="260"/>
      <c r="X43" s="19">
        <f>IF(W43="",0,(SQRT(W43)-Stammdaten!$D$27)/Stammdaten!$E$27)</f>
        <v>0</v>
      </c>
      <c r="Y43" s="200">
        <v>7.53</v>
      </c>
      <c r="Z43" s="19">
        <f>IF(Y43="",0,(SQRT(Y43)-Stammdaten!$D$29)/Stammdaten!$E$29)</f>
        <v>368.11169517649466</v>
      </c>
      <c r="AA43" s="54"/>
      <c r="AB43" s="19">
        <f>IF(AA43="",0,(SQRT(AA43)-Stammdaten!$D$32)/Stammdaten!$E$32)</f>
        <v>0</v>
      </c>
      <c r="AC43" s="200"/>
      <c r="AD43" s="19">
        <f>IF(AC43="",0,(SQRT(AC43)-Stammdaten!$D$33)/Stammdaten!$E$33)</f>
        <v>0</v>
      </c>
      <c r="AE43" s="54"/>
      <c r="AF43" s="19">
        <f>IF(AE43="",0,(SQRT(AE43)-Stammdaten!$D$34)/Stammdaten!$E$34)</f>
        <v>0</v>
      </c>
      <c r="AH43" s="66"/>
      <c r="AI43" s="1"/>
    </row>
    <row r="44" spans="1:35" ht="15.75" x14ac:dyDescent="0.25">
      <c r="A44" s="308" t="s">
        <v>315</v>
      </c>
      <c r="B44" s="308" t="s">
        <v>316</v>
      </c>
      <c r="C44" s="308">
        <v>4</v>
      </c>
      <c r="D44" s="308" t="s">
        <v>239</v>
      </c>
      <c r="E44" s="54"/>
      <c r="F44" s="19">
        <f>IF(E44="",0,(($E$8/(E44+(IF($E$8&gt;400,0,IF($E$8&lt;=300,0.24,0.14))))-Stammdaten!$D$5)/Stammdaten!$E$5))</f>
        <v>0</v>
      </c>
      <c r="G44" s="200">
        <v>11.15</v>
      </c>
      <c r="H44" s="19">
        <f>IF(G44="",0,(($G$8/(G44+(IF($G$8&gt;400,0,IF($G$8&lt;=300,0.24,0.14))))-Stammdaten!$D$6)/Stammdaten!$E$6))</f>
        <v>391.92779418415938</v>
      </c>
      <c r="I44" s="54"/>
      <c r="J44" s="19">
        <f>IF(I44="",0,(($I$8/(I44+(IF($I$8&gt;400,0,IF($I$8&lt;=300,0.24,0.14))))-Stammdaten!$D$7)/Stammdaten!$E$7))</f>
        <v>0</v>
      </c>
      <c r="K44" s="260"/>
      <c r="L44" s="77">
        <f>IF(K44="",0,(($K$8/(K44)-Stammdaten!$D$10)/Stammdaten!$E$10))</f>
        <v>0</v>
      </c>
      <c r="M44" s="55"/>
      <c r="N44" s="56"/>
      <c r="O44" s="54"/>
      <c r="P44" s="19">
        <f>IF(O44="",0,((200/O44)-Stammdaten!$D$21)/Stammdaten!$E$21)</f>
        <v>0</v>
      </c>
      <c r="Q44" s="260"/>
      <c r="R44" s="19">
        <f>IF(Q44="",0,((300/Q44)-Stammdaten!$D$22)/Stammdaten!$E$22)</f>
        <v>0</v>
      </c>
      <c r="S44" s="54"/>
      <c r="T44" s="19">
        <f>IF(S44="",0,((400/S44)-Stammdaten!$D$23)/Stammdaten!$E$23)</f>
        <v>0</v>
      </c>
      <c r="U44" s="200">
        <v>1.35</v>
      </c>
      <c r="V44" s="19">
        <f>IF(U44="",0,(SQRT(U44)-Stammdaten!$D$25)/Stammdaten!$E$25)</f>
        <v>413.52206450327213</v>
      </c>
      <c r="W44" s="200"/>
      <c r="X44" s="19">
        <f>IF(W44="",0,(SQRT(W44)-Stammdaten!$D$27)/Stammdaten!$E$27)</f>
        <v>0</v>
      </c>
      <c r="Y44" s="260"/>
      <c r="Z44" s="19">
        <f>IF(Y44="",0,(SQRT(Y44)-Stammdaten!$D$29)/Stammdaten!$E$29)</f>
        <v>0</v>
      </c>
      <c r="AA44" s="54"/>
      <c r="AB44" s="19">
        <f>IF(AA44="",0,(SQRT(AA44)-Stammdaten!$D$32)/Stammdaten!$E$32)</f>
        <v>0</v>
      </c>
      <c r="AC44" s="260"/>
      <c r="AD44" s="19">
        <f>IF(AC44="",0,(SQRT(AC44)-Stammdaten!$D$33)/Stammdaten!$E$33)</f>
        <v>0</v>
      </c>
      <c r="AE44" s="54"/>
      <c r="AF44" s="19">
        <f>IF(AE44="",0,(SQRT(AE44)-Stammdaten!$D$34)/Stammdaten!$E$34)</f>
        <v>0</v>
      </c>
      <c r="AH44" s="83" t="s">
        <v>379</v>
      </c>
      <c r="AI44" s="84">
        <f>SUM(AI36:AI43)</f>
        <v>5416.1872846366023</v>
      </c>
    </row>
    <row r="45" spans="1:35" ht="15.75" x14ac:dyDescent="0.25">
      <c r="A45" s="308" t="s">
        <v>317</v>
      </c>
      <c r="B45" s="308" t="s">
        <v>318</v>
      </c>
      <c r="C45" s="308">
        <v>4</v>
      </c>
      <c r="D45" s="308" t="s">
        <v>239</v>
      </c>
      <c r="E45" s="54"/>
      <c r="F45" s="19">
        <f>IF(E45="",0,(($E$8/(E45+(IF($E$8&gt;400,0,IF($E$8&lt;=300,0.24,0.14))))-Stammdaten!$D$5)/Stammdaten!$E$5))</f>
        <v>0</v>
      </c>
      <c r="G45" s="200">
        <v>11.55</v>
      </c>
      <c r="H45" s="19">
        <f>IF(G45="",0,(($G$8/(G45+(IF($G$8&gt;400,0,IF($G$8&lt;=300,0.24,0.14))))-Stammdaten!$D$6)/Stammdaten!$E$6))</f>
        <v>358.07926594186131</v>
      </c>
      <c r="I45" s="54"/>
      <c r="J45" s="19">
        <f>IF(I45="",0,(($I$8/(I45+(IF($I$8&gt;400,0,IF($I$8&lt;=300,0.24,0.14))))-Stammdaten!$D$7)/Stammdaten!$E$7))</f>
        <v>0</v>
      </c>
      <c r="K45" s="260"/>
      <c r="L45" s="77">
        <f>IF(K45="",0,(($K$8/(K45)-Stammdaten!$D$10)/Stammdaten!$E$10))</f>
        <v>0</v>
      </c>
      <c r="M45" s="55"/>
      <c r="N45" s="56"/>
      <c r="O45" s="54"/>
      <c r="P45" s="19">
        <f>IF(O45="",0,((200/O45)-Stammdaten!$D$21)/Stammdaten!$E$21)</f>
        <v>0</v>
      </c>
      <c r="Q45" s="260"/>
      <c r="R45" s="19">
        <f>IF(Q45="",0,((300/Q45)-Stammdaten!$D$22)/Stammdaten!$E$22)</f>
        <v>0</v>
      </c>
      <c r="S45" s="54"/>
      <c r="T45" s="19">
        <f>IF(S45="",0,((400/S45)-Stammdaten!$D$23)/Stammdaten!$E$23)</f>
        <v>0</v>
      </c>
      <c r="U45" s="260"/>
      <c r="V45" s="19">
        <f>IF(U45="",0,(SQRT(U45)-Stammdaten!$D$25)/Stammdaten!$E$25)</f>
        <v>0</v>
      </c>
      <c r="W45" s="260"/>
      <c r="X45" s="19">
        <f>IF(W45="",0,(SQRT(W45)-Stammdaten!$D$27)/Stammdaten!$E$27)</f>
        <v>0</v>
      </c>
      <c r="Y45" s="260"/>
      <c r="Z45" s="19">
        <f>IF(Y45="",0,(SQRT(Y45)-Stammdaten!$D$29)/Stammdaten!$E$29)</f>
        <v>0</v>
      </c>
      <c r="AA45" s="54"/>
      <c r="AB45" s="19">
        <f>IF(AA45="",0,(SQRT(AA45)-Stammdaten!$D$32)/Stammdaten!$E$32)</f>
        <v>0</v>
      </c>
      <c r="AC45" s="260"/>
      <c r="AD45" s="19">
        <f>IF(AC45="",0,(SQRT(AC45)-Stammdaten!$D$33)/Stammdaten!$E$33)</f>
        <v>0</v>
      </c>
      <c r="AE45" s="54"/>
      <c r="AF45" s="19">
        <f>IF(AE45="",0,(SQRT(AE45)-Stammdaten!$D$34)/Stammdaten!$E$34)</f>
        <v>0</v>
      </c>
    </row>
    <row r="46" spans="1:35" ht="15.75" x14ac:dyDescent="0.25">
      <c r="A46" s="308" t="s">
        <v>319</v>
      </c>
      <c r="B46" s="308" t="s">
        <v>320</v>
      </c>
      <c r="C46" s="308">
        <v>4</v>
      </c>
      <c r="D46" s="308" t="s">
        <v>239</v>
      </c>
      <c r="E46" s="54"/>
      <c r="F46" s="19">
        <f>IF(E46="",0,(($E$8/(E46+(IF($E$8&gt;400,0,IF($E$8&lt;=300,0.24,0.14))))-Stammdaten!$D$5)/Stammdaten!$E$5))</f>
        <v>0</v>
      </c>
      <c r="G46" s="260"/>
      <c r="H46" s="19">
        <f>IF(G46="",0,(($G$8/(G46+(IF($G$8&gt;400,0,IF($G$8&lt;=300,0.24,0.14))))-Stammdaten!$D$6)/Stammdaten!$E$6))</f>
        <v>0</v>
      </c>
      <c r="I46" s="54"/>
      <c r="J46" s="19">
        <f>IF(I46="",0,(($I$8/(I46+(IF($I$8&gt;400,0,IF($I$8&lt;=300,0.24,0.14))))-Stammdaten!$D$7)/Stammdaten!$E$7))</f>
        <v>0</v>
      </c>
      <c r="K46" s="260"/>
      <c r="L46" s="77">
        <f>IF(K46="",0,(($K$8/(K46)-Stammdaten!$D$10)/Stammdaten!$E$10))</f>
        <v>0</v>
      </c>
      <c r="M46" s="55"/>
      <c r="N46" s="56"/>
      <c r="O46" s="54"/>
      <c r="P46" s="19">
        <f>IF(O46="",0,((200/O46)-Stammdaten!$D$21)/Stammdaten!$E$21)</f>
        <v>0</v>
      </c>
      <c r="Q46" s="260"/>
      <c r="R46" s="19">
        <f>IF(Q46="",0,((300/Q46)-Stammdaten!$D$22)/Stammdaten!$E$22)</f>
        <v>0</v>
      </c>
      <c r="S46" s="54"/>
      <c r="T46" s="19">
        <f>IF(S46="",0,((400/S46)-Stammdaten!$D$23)/Stammdaten!$E$23)</f>
        <v>0</v>
      </c>
      <c r="U46" s="260"/>
      <c r="V46" s="19">
        <f>IF(U46="",0,(SQRT(U46)-Stammdaten!$D$25)/Stammdaten!$E$25)</f>
        <v>0</v>
      </c>
      <c r="W46" s="260"/>
      <c r="X46" s="19">
        <f>IF(W46="",0,(SQRT(W46)-Stammdaten!$D$27)/Stammdaten!$E$27)</f>
        <v>0</v>
      </c>
      <c r="Y46" s="200">
        <v>6.82</v>
      </c>
      <c r="Z46" s="19">
        <f>IF(Y46="",0,(SQRT(Y46)-Stammdaten!$D$29)/Stammdaten!$E$29)</f>
        <v>334.80225413068325</v>
      </c>
      <c r="AA46" s="54"/>
      <c r="AB46" s="19">
        <f>IF(AA46="",0,(SQRT(AA46)-Stammdaten!$D$32)/Stammdaten!$E$32)</f>
        <v>0</v>
      </c>
      <c r="AC46" s="260"/>
      <c r="AD46" s="19">
        <f>IF(AC46="",0,(SQRT(AC46)-Stammdaten!$D$33)/Stammdaten!$E$33)</f>
        <v>0</v>
      </c>
      <c r="AE46" s="54"/>
      <c r="AF46" s="19">
        <f>IF(AE46="",0,(SQRT(AE46)-Stammdaten!$D$34)/Stammdaten!$E$34)</f>
        <v>0</v>
      </c>
    </row>
    <row r="47" spans="1:35" x14ac:dyDescent="0.25">
      <c r="A47" s="51"/>
      <c r="B47" s="52"/>
      <c r="C47" s="86"/>
      <c r="D47" s="53"/>
      <c r="E47" s="54"/>
      <c r="F47" s="19">
        <f>IF(E47="",0,(($E$8/(E47+(IF($E$8&gt;400,0,IF($E$8&lt;=300,0.24,0.14))))-Stammdaten!$D$5)/Stammdaten!$E$5))</f>
        <v>0</v>
      </c>
      <c r="G47" s="158"/>
      <c r="H47" s="19">
        <f>IF(G47="",0,(($G$8/(G47+(IF($G$8&gt;400,0,IF($G$8&lt;=300,0.24,0.14))))-Stammdaten!$D$6)/Stammdaten!$E$6))</f>
        <v>0</v>
      </c>
      <c r="I47" s="54"/>
      <c r="J47" s="19">
        <f>IF(I47="",0,(($I$8/(I47+(IF($I$8&gt;400,0,IF($I$8&lt;=300,0.24,0.14))))-Stammdaten!$D$7)/Stammdaten!$E$7))</f>
        <v>0</v>
      </c>
      <c r="K47" s="158"/>
      <c r="L47" s="77">
        <f>IF(K47="",0,(($K$8/(K47)-Stammdaten!$D$10)/Stammdaten!$E$10))</f>
        <v>0</v>
      </c>
      <c r="M47" s="55"/>
      <c r="N47" s="56"/>
      <c r="O47" s="54"/>
      <c r="P47" s="19">
        <f>IF(O47="",0,((200/O47)-Stammdaten!$D$21)/Stammdaten!$E$21)</f>
        <v>0</v>
      </c>
      <c r="Q47" s="158"/>
      <c r="R47" s="19">
        <f>IF(Q47="",0,((300/Q47)-Stammdaten!$D$22)/Stammdaten!$E$22)</f>
        <v>0</v>
      </c>
      <c r="S47" s="54"/>
      <c r="T47" s="19">
        <f>IF(S47="",0,((400/S47)-Stammdaten!$D$23)/Stammdaten!$E$23)</f>
        <v>0</v>
      </c>
      <c r="U47" s="158"/>
      <c r="V47" s="19">
        <f>IF(U47="",0,(SQRT(U47)-Stammdaten!$D$25)/Stammdaten!$E$25)</f>
        <v>0</v>
      </c>
      <c r="W47" s="158"/>
      <c r="X47" s="19">
        <f>IF(W47="",0,(SQRT(W47)-Stammdaten!$D$27)/Stammdaten!$E$27)</f>
        <v>0</v>
      </c>
      <c r="Y47" s="158"/>
      <c r="Z47" s="19">
        <f>IF(Y47="",0,(SQRT(Y47)-Stammdaten!$D$29)/Stammdaten!$E$29)</f>
        <v>0</v>
      </c>
      <c r="AA47" s="54"/>
      <c r="AB47" s="19">
        <f>IF(AA47="",0,(SQRT(AA47)-Stammdaten!$D$32)/Stammdaten!$E$32)</f>
        <v>0</v>
      </c>
      <c r="AC47" s="158"/>
      <c r="AD47" s="19">
        <f>IF(AC47="",0,(SQRT(AC47)-Stammdaten!$D$33)/Stammdaten!$E$33)</f>
        <v>0</v>
      </c>
      <c r="AE47" s="54"/>
      <c r="AF47" s="19">
        <f>IF(AE47="",0,(SQRT(AE47)-Stammdaten!$D$34)/Stammdaten!$E$34)</f>
        <v>0</v>
      </c>
    </row>
    <row r="48" spans="1:35" x14ac:dyDescent="0.25">
      <c r="A48" s="51"/>
      <c r="B48" s="52"/>
      <c r="C48" s="86"/>
      <c r="D48" s="53"/>
      <c r="E48" s="54"/>
      <c r="F48" s="19">
        <f>IF(E48="",0,(($E$8/(E48+(IF($E$8&gt;400,0,IF($E$8&lt;=300,0.24,0.14))))-Stammdaten!$D$5)/Stammdaten!$E$5))</f>
        <v>0</v>
      </c>
      <c r="G48" s="158"/>
      <c r="H48" s="19">
        <f>IF(G48="",0,(($G$8/(G48+(IF($G$8&gt;400,0,IF($G$8&lt;=300,0.24,0.14))))-Stammdaten!$D$6)/Stammdaten!$E$6))</f>
        <v>0</v>
      </c>
      <c r="I48" s="54"/>
      <c r="J48" s="19">
        <f>IF(I48="",0,(($I$8/(I48+(IF($I$8&gt;400,0,IF($I$8&lt;=300,0.24,0.14))))-Stammdaten!$D$7)/Stammdaten!$E$7))</f>
        <v>0</v>
      </c>
      <c r="K48" s="158"/>
      <c r="L48" s="77">
        <f>IF(K48="",0,(($K$8/(K48)-Stammdaten!$D$10)/Stammdaten!$E$10))</f>
        <v>0</v>
      </c>
      <c r="M48" s="55"/>
      <c r="N48" s="56"/>
      <c r="O48" s="54"/>
      <c r="P48" s="19">
        <f>IF(O48="",0,((200/O48)-Stammdaten!$D$21)/Stammdaten!$E$21)</f>
        <v>0</v>
      </c>
      <c r="Q48" s="158"/>
      <c r="R48" s="19">
        <f>IF(Q48="",0,((300/Q48)-Stammdaten!$D$22)/Stammdaten!$E$22)</f>
        <v>0</v>
      </c>
      <c r="S48" s="54"/>
      <c r="T48" s="19">
        <f>IF(S48="",0,((400/S48)-Stammdaten!$D$23)/Stammdaten!$E$23)</f>
        <v>0</v>
      </c>
      <c r="U48" s="158"/>
      <c r="V48" s="19">
        <f>IF(U48="",0,(SQRT(U48)-Stammdaten!$D$25)/Stammdaten!$E$25)</f>
        <v>0</v>
      </c>
      <c r="W48" s="158"/>
      <c r="X48" s="19">
        <f>IF(W48="",0,(SQRT(W48)-Stammdaten!$D$27)/Stammdaten!$E$27)</f>
        <v>0</v>
      </c>
      <c r="Y48" s="158"/>
      <c r="Z48" s="19">
        <f>IF(Y48="",0,(SQRT(Y48)-Stammdaten!$D$29)/Stammdaten!$E$29)</f>
        <v>0</v>
      </c>
      <c r="AA48" s="54"/>
      <c r="AB48" s="19">
        <f>IF(AA48="",0,(SQRT(AA48)-Stammdaten!$D$32)/Stammdaten!$E$32)</f>
        <v>0</v>
      </c>
      <c r="AC48" s="158"/>
      <c r="AD48" s="19">
        <f>IF(AC48="",0,(SQRT(AC48)-Stammdaten!$D$33)/Stammdaten!$E$33)</f>
        <v>0</v>
      </c>
      <c r="AE48" s="54"/>
      <c r="AF48" s="19">
        <f>IF(AE48="",0,(SQRT(AE48)-Stammdaten!$D$34)/Stammdaten!$E$34)</f>
        <v>0</v>
      </c>
    </row>
    <row r="49" spans="1:32" x14ac:dyDescent="0.25">
      <c r="A49" s="51"/>
      <c r="B49" s="52"/>
      <c r="C49" s="86"/>
      <c r="D49" s="53"/>
      <c r="E49" s="54"/>
      <c r="F49" s="19">
        <f>IF(E49="",0,(($E$8/(E49+(IF($E$8&gt;400,0,IF($E$8&lt;=300,0.24,0.14))))-Stammdaten!$D$5)/Stammdaten!$E$5))</f>
        <v>0</v>
      </c>
      <c r="G49" s="158"/>
      <c r="H49" s="19">
        <f>IF(G49="",0,(($G$8/(G49+(IF($G$8&gt;400,0,IF($G$8&lt;=300,0.24,0.14))))-Stammdaten!$D$6)/Stammdaten!$E$6))</f>
        <v>0</v>
      </c>
      <c r="I49" s="54"/>
      <c r="J49" s="19">
        <f>IF(I49="",0,(($I$8/(I49+(IF($I$8&gt;400,0,IF($I$8&lt;=300,0.24,0.14))))-Stammdaten!$D$7)/Stammdaten!$E$7))</f>
        <v>0</v>
      </c>
      <c r="K49" s="158"/>
      <c r="L49" s="77">
        <f>IF(K49="",0,(($K$8/(K49)-Stammdaten!$D$10)/Stammdaten!$E$10))</f>
        <v>0</v>
      </c>
      <c r="M49" s="55"/>
      <c r="N49" s="56"/>
      <c r="O49" s="54"/>
      <c r="P49" s="19">
        <f>IF(O49="",0,((200/O49)-Stammdaten!$D$21)/Stammdaten!$E$21)</f>
        <v>0</v>
      </c>
      <c r="Q49" s="158"/>
      <c r="R49" s="19">
        <f>IF(Q49="",0,((300/Q49)-Stammdaten!$D$22)/Stammdaten!$E$22)</f>
        <v>0</v>
      </c>
      <c r="S49" s="54"/>
      <c r="T49" s="19">
        <f>IF(S49="",0,((400/S49)-Stammdaten!$D$23)/Stammdaten!$E$23)</f>
        <v>0</v>
      </c>
      <c r="U49" s="158"/>
      <c r="V49" s="19">
        <f>IF(U49="",0,(SQRT(U49)-Stammdaten!$D$25)/Stammdaten!$E$25)</f>
        <v>0</v>
      </c>
      <c r="W49" s="158"/>
      <c r="X49" s="19">
        <f>IF(W49="",0,(SQRT(W49)-Stammdaten!$D$27)/Stammdaten!$E$27)</f>
        <v>0</v>
      </c>
      <c r="Y49" s="158"/>
      <c r="Z49" s="19">
        <f>IF(Y49="",0,(SQRT(Y49)-Stammdaten!$D$29)/Stammdaten!$E$29)</f>
        <v>0</v>
      </c>
      <c r="AA49" s="54"/>
      <c r="AB49" s="19">
        <f>IF(AA49="",0,(SQRT(AA49)-Stammdaten!$D$32)/Stammdaten!$E$32)</f>
        <v>0</v>
      </c>
      <c r="AC49" s="158"/>
      <c r="AD49" s="19">
        <f>IF(AC49="",0,(SQRT(AC49)-Stammdaten!$D$33)/Stammdaten!$E$33)</f>
        <v>0</v>
      </c>
      <c r="AE49" s="54"/>
      <c r="AF49" s="19">
        <f>IF(AE49="",0,(SQRT(AE49)-Stammdaten!$D$34)/Stammdaten!$E$34)</f>
        <v>0</v>
      </c>
    </row>
    <row r="50" spans="1:32" x14ac:dyDescent="0.25">
      <c r="A50" s="51"/>
      <c r="B50" s="52"/>
      <c r="C50" s="86"/>
      <c r="D50" s="53"/>
      <c r="E50" s="54"/>
      <c r="F50" s="19">
        <f>IF(E50="",0,(($E$8/(E50+(IF($E$8&gt;400,0,IF($E$8&lt;=300,0.24,0.14))))-Stammdaten!$D$5)/Stammdaten!$E$5))</f>
        <v>0</v>
      </c>
      <c r="G50" s="158"/>
      <c r="H50" s="19">
        <f>IF(G50="",0,(($G$8/(G50+(IF($G$8&gt;400,0,IF($G$8&lt;=300,0.24,0.14))))-Stammdaten!$D$6)/Stammdaten!$E$6))</f>
        <v>0</v>
      </c>
      <c r="I50" s="54"/>
      <c r="J50" s="19">
        <f>IF(I50="",0,(($I$8/(I50+(IF($I$8&gt;400,0,IF($I$8&lt;=300,0.24,0.14))))-Stammdaten!$D$7)/Stammdaten!$E$7))</f>
        <v>0</v>
      </c>
      <c r="K50" s="158"/>
      <c r="L50" s="77">
        <f>IF(K50="",0,(($K$8/(K50)-Stammdaten!$D$10)/Stammdaten!$E$10))</f>
        <v>0</v>
      </c>
      <c r="M50" s="55"/>
      <c r="N50" s="56"/>
      <c r="O50" s="54"/>
      <c r="P50" s="19">
        <f>IF(O50="",0,((200/O50)-Stammdaten!$D$21)/Stammdaten!$E$21)</f>
        <v>0</v>
      </c>
      <c r="Q50" s="158"/>
      <c r="R50" s="19">
        <f>IF(Q50="",0,((300/Q50)-Stammdaten!$D$22)/Stammdaten!$E$22)</f>
        <v>0</v>
      </c>
      <c r="S50" s="54"/>
      <c r="T50" s="19">
        <f>IF(S50="",0,((400/S50)-Stammdaten!$D$23)/Stammdaten!$E$23)</f>
        <v>0</v>
      </c>
      <c r="U50" s="158"/>
      <c r="V50" s="19">
        <f>IF(U50="",0,(SQRT(U50)-Stammdaten!$D$25)/Stammdaten!$E$25)</f>
        <v>0</v>
      </c>
      <c r="W50" s="158"/>
      <c r="X50" s="19">
        <f>IF(W50="",0,(SQRT(W50)-Stammdaten!$D$27)/Stammdaten!$E$27)</f>
        <v>0</v>
      </c>
      <c r="Y50" s="158"/>
      <c r="Z50" s="19">
        <f>IF(Y50="",0,(SQRT(Y50)-Stammdaten!$D$29)/Stammdaten!$E$29)</f>
        <v>0</v>
      </c>
      <c r="AA50" s="54"/>
      <c r="AB50" s="19">
        <f>IF(AA50="",0,(SQRT(AA50)-Stammdaten!$D$32)/Stammdaten!$E$32)</f>
        <v>0</v>
      </c>
      <c r="AC50" s="158"/>
      <c r="AD50" s="19">
        <f>IF(AC50="",0,(SQRT(AC50)-Stammdaten!$D$33)/Stammdaten!$E$33)</f>
        <v>0</v>
      </c>
      <c r="AE50" s="54"/>
      <c r="AF50" s="19">
        <f>IF(AE50="",0,(SQRT(AE50)-Stammdaten!$D$34)/Stammdaten!$E$34)</f>
        <v>0</v>
      </c>
    </row>
    <row r="51" spans="1:32" x14ac:dyDescent="0.25">
      <c r="A51" s="51"/>
      <c r="B51" s="52"/>
      <c r="C51" s="86"/>
      <c r="D51" s="53"/>
      <c r="E51" s="54"/>
      <c r="F51" s="19">
        <f>IF(E51="",0,(($E$8/(E51+(IF($E$8&gt;400,0,IF($E$8&lt;=300,0.24,0.14))))-Stammdaten!$D$5)/Stammdaten!$E$5))</f>
        <v>0</v>
      </c>
      <c r="G51" s="158"/>
      <c r="H51" s="19">
        <f>IF(G51="",0,(($G$8/(G51+(IF($G$8&gt;400,0,IF($G$8&lt;=300,0.24,0.14))))-Stammdaten!$D$6)/Stammdaten!$E$6))</f>
        <v>0</v>
      </c>
      <c r="I51" s="54"/>
      <c r="J51" s="19">
        <f>IF(I51="",0,(($I$8/(I51+(IF($I$8&gt;400,0,IF($I$8&lt;=300,0.24,0.14))))-Stammdaten!$D$7)/Stammdaten!$E$7))</f>
        <v>0</v>
      </c>
      <c r="K51" s="158"/>
      <c r="L51" s="77">
        <f>IF(K51="",0,(($K$8/(K51)-Stammdaten!$D$10)/Stammdaten!$E$10))</f>
        <v>0</v>
      </c>
      <c r="M51" s="55"/>
      <c r="N51" s="56"/>
      <c r="O51" s="54"/>
      <c r="P51" s="19">
        <f>IF(O51="",0,((200/O51)-Stammdaten!$D$21)/Stammdaten!$E$21)</f>
        <v>0</v>
      </c>
      <c r="Q51" s="158"/>
      <c r="R51" s="19">
        <f>IF(Q51="",0,((300/Q51)-Stammdaten!$D$22)/Stammdaten!$E$22)</f>
        <v>0</v>
      </c>
      <c r="S51" s="54"/>
      <c r="T51" s="19">
        <f>IF(S51="",0,((400/S51)-Stammdaten!$D$23)/Stammdaten!$E$23)</f>
        <v>0</v>
      </c>
      <c r="U51" s="158"/>
      <c r="V51" s="19">
        <f>IF(U51="",0,(SQRT(U51)-Stammdaten!$D$25)/Stammdaten!$E$25)</f>
        <v>0</v>
      </c>
      <c r="W51" s="158"/>
      <c r="X51" s="19">
        <f>IF(W51="",0,(SQRT(W51)-Stammdaten!$D$27)/Stammdaten!$E$27)</f>
        <v>0</v>
      </c>
      <c r="Y51" s="158"/>
      <c r="Z51" s="19">
        <f>IF(Y51="",0,(SQRT(Y51)-Stammdaten!$D$29)/Stammdaten!$E$29)</f>
        <v>0</v>
      </c>
      <c r="AA51" s="54"/>
      <c r="AB51" s="19">
        <f>IF(AA51="",0,(SQRT(AA51)-Stammdaten!$D$32)/Stammdaten!$E$32)</f>
        <v>0</v>
      </c>
      <c r="AC51" s="158"/>
      <c r="AD51" s="19">
        <f>IF(AC51="",0,(SQRT(AC51)-Stammdaten!$D$33)/Stammdaten!$E$33)</f>
        <v>0</v>
      </c>
      <c r="AE51" s="54"/>
      <c r="AF51" s="19">
        <f>IF(AE51="",0,(SQRT(AE51)-Stammdaten!$D$34)/Stammdaten!$E$34)</f>
        <v>0</v>
      </c>
    </row>
    <row r="52" spans="1:32" x14ac:dyDescent="0.25">
      <c r="A52" s="51"/>
      <c r="B52" s="52"/>
      <c r="C52" s="86"/>
      <c r="D52" s="53"/>
      <c r="E52" s="54"/>
      <c r="F52" s="19">
        <f>IF(E52="",0,(($E$8/(E52+(IF($E$8&gt;400,0,IF($E$8&lt;=300,0.24,0.14))))-Stammdaten!$D$5)/Stammdaten!$E$5))</f>
        <v>0</v>
      </c>
      <c r="G52" s="158"/>
      <c r="H52" s="19">
        <f>IF(G52="",0,(($G$8/(G52+(IF($G$8&gt;400,0,IF($G$8&lt;=300,0.24,0.14))))-Stammdaten!$D$6)/Stammdaten!$E$6))</f>
        <v>0</v>
      </c>
      <c r="I52" s="54"/>
      <c r="J52" s="19">
        <f>IF(I52="",0,(($I$8/(I52+(IF($I$8&gt;400,0,IF($I$8&lt;=300,0.24,0.14))))-Stammdaten!$D$7)/Stammdaten!$E$7))</f>
        <v>0</v>
      </c>
      <c r="K52" s="158"/>
      <c r="L52" s="77">
        <f>IF(K52="",0,(($K$8/(K52)-Stammdaten!$D$10)/Stammdaten!$E$10))</f>
        <v>0</v>
      </c>
      <c r="M52" s="55"/>
      <c r="N52" s="56"/>
      <c r="O52" s="54"/>
      <c r="P52" s="19">
        <f>IF(O52="",0,((200/O52)-Stammdaten!$D$21)/Stammdaten!$E$21)</f>
        <v>0</v>
      </c>
      <c r="Q52" s="158"/>
      <c r="R52" s="19">
        <f>IF(Q52="",0,((300/Q52)-Stammdaten!$D$22)/Stammdaten!$E$22)</f>
        <v>0</v>
      </c>
      <c r="S52" s="54"/>
      <c r="T52" s="19">
        <f>IF(S52="",0,((400/S52)-Stammdaten!$D$23)/Stammdaten!$E$23)</f>
        <v>0</v>
      </c>
      <c r="U52" s="158"/>
      <c r="V52" s="19">
        <f>IF(U52="",0,(SQRT(U52)-Stammdaten!$D$25)/Stammdaten!$E$25)</f>
        <v>0</v>
      </c>
      <c r="W52" s="158"/>
      <c r="X52" s="19">
        <f>IF(W52="",0,(SQRT(W52)-Stammdaten!$D$27)/Stammdaten!$E$27)</f>
        <v>0</v>
      </c>
      <c r="Y52" s="158"/>
      <c r="Z52" s="19">
        <f>IF(Y52="",0,(SQRT(Y52)-Stammdaten!$D$29)/Stammdaten!$E$29)</f>
        <v>0</v>
      </c>
      <c r="AA52" s="54"/>
      <c r="AB52" s="19">
        <f>IF(AA52="",0,(SQRT(AA52)-Stammdaten!$D$32)/Stammdaten!$E$32)</f>
        <v>0</v>
      </c>
      <c r="AC52" s="158"/>
      <c r="AD52" s="19">
        <f>IF(AC52="",0,(SQRT(AC52)-Stammdaten!$D$33)/Stammdaten!$E$33)</f>
        <v>0</v>
      </c>
      <c r="AE52" s="54"/>
      <c r="AF52" s="19">
        <f>IF(AE52="",0,(SQRT(AE52)-Stammdaten!$D$34)/Stammdaten!$E$34)</f>
        <v>0</v>
      </c>
    </row>
    <row r="53" spans="1:32" x14ac:dyDescent="0.25">
      <c r="A53" s="51"/>
      <c r="B53" s="52"/>
      <c r="C53" s="86"/>
      <c r="D53" s="53"/>
      <c r="E53" s="54"/>
      <c r="F53" s="19">
        <f>IF(E53="",0,(($E$8/(E53+(IF($E$8&gt;400,0,IF($E$8&lt;=300,0.24,0.14))))-Stammdaten!$D$5)/Stammdaten!$E$5))</f>
        <v>0</v>
      </c>
      <c r="G53" s="158"/>
      <c r="H53" s="19">
        <f>IF(G53="",0,(($G$8/(G53+(IF($G$8&gt;400,0,IF($G$8&lt;=300,0.24,0.14))))-Stammdaten!$D$6)/Stammdaten!$E$6))</f>
        <v>0</v>
      </c>
      <c r="I53" s="54"/>
      <c r="J53" s="19">
        <f>IF(I53="",0,(($I$8/(I53+(IF($I$8&gt;400,0,IF($I$8&lt;=300,0.24,0.14))))-Stammdaten!$D$7)/Stammdaten!$E$7))</f>
        <v>0</v>
      </c>
      <c r="K53" s="158"/>
      <c r="L53" s="77">
        <f>IF(K53="",0,(($K$8/(K53)-Stammdaten!$D$10)/Stammdaten!$E$10))</f>
        <v>0</v>
      </c>
      <c r="M53" s="55"/>
      <c r="N53" s="56"/>
      <c r="O53" s="54"/>
      <c r="P53" s="19">
        <f>IF(O53="",0,((200/O53)-Stammdaten!$D$21)/Stammdaten!$E$21)</f>
        <v>0</v>
      </c>
      <c r="Q53" s="158"/>
      <c r="R53" s="19">
        <f>IF(Q53="",0,((300/Q53)-Stammdaten!$D$22)/Stammdaten!$E$22)</f>
        <v>0</v>
      </c>
      <c r="S53" s="54"/>
      <c r="T53" s="19">
        <f>IF(S53="",0,((400/S53)-Stammdaten!$D$23)/Stammdaten!$E$23)</f>
        <v>0</v>
      </c>
      <c r="U53" s="158"/>
      <c r="V53" s="19">
        <f>IF(U53="",0,(SQRT(U53)-Stammdaten!$D$25)/Stammdaten!$E$25)</f>
        <v>0</v>
      </c>
      <c r="W53" s="158"/>
      <c r="X53" s="19">
        <f>IF(W53="",0,(SQRT(W53)-Stammdaten!$D$27)/Stammdaten!$E$27)</f>
        <v>0</v>
      </c>
      <c r="Y53" s="158"/>
      <c r="Z53" s="19">
        <f>IF(Y53="",0,(SQRT(Y53)-Stammdaten!$D$29)/Stammdaten!$E$29)</f>
        <v>0</v>
      </c>
      <c r="AA53" s="54"/>
      <c r="AB53" s="19">
        <f>IF(AA53="",0,(SQRT(AA53)-Stammdaten!$D$32)/Stammdaten!$E$32)</f>
        <v>0</v>
      </c>
      <c r="AC53" s="158"/>
      <c r="AD53" s="19">
        <f>IF(AC53="",0,(SQRT(AC53)-Stammdaten!$D$33)/Stammdaten!$E$33)</f>
        <v>0</v>
      </c>
      <c r="AE53" s="54"/>
      <c r="AF53" s="19">
        <f>IF(AE53="",0,(SQRT(AE53)-Stammdaten!$D$34)/Stammdaten!$E$34)</f>
        <v>0</v>
      </c>
    </row>
    <row r="54" spans="1:32" x14ac:dyDescent="0.25">
      <c r="A54" s="51"/>
      <c r="B54" s="52"/>
      <c r="C54" s="86"/>
      <c r="D54" s="53"/>
      <c r="E54" s="54"/>
      <c r="F54" s="19">
        <f>IF(E54="",0,(($E$8/(E54+(IF($E$8&gt;400,0,IF($E$8&lt;=300,0.24,0.14))))-Stammdaten!$D$5)/Stammdaten!$E$5))</f>
        <v>0</v>
      </c>
      <c r="G54" s="158"/>
      <c r="H54" s="19">
        <f>IF(G54="",0,(($G$8/(G54+(IF($G$8&gt;400,0,IF($G$8&lt;=300,0.24,0.14))))-Stammdaten!$D$6)/Stammdaten!$E$6))</f>
        <v>0</v>
      </c>
      <c r="I54" s="54"/>
      <c r="J54" s="19">
        <f>IF(I54="",0,(($I$8/(I54+(IF($I$8&gt;400,0,IF($I$8&lt;=300,0.24,0.14))))-Stammdaten!$D$7)/Stammdaten!$E$7))</f>
        <v>0</v>
      </c>
      <c r="K54" s="158"/>
      <c r="L54" s="77">
        <f>IF(K54="",0,(($K$8/(K54)-Stammdaten!$D$10)/Stammdaten!$E$10))</f>
        <v>0</v>
      </c>
      <c r="M54" s="55"/>
      <c r="N54" s="56"/>
      <c r="O54" s="54"/>
      <c r="P54" s="19">
        <f>IF(O54="",0,((200/O54)-Stammdaten!$D$21)/Stammdaten!$E$21)</f>
        <v>0</v>
      </c>
      <c r="Q54" s="158"/>
      <c r="R54" s="19">
        <f>IF(Q54="",0,((300/Q54)-Stammdaten!$D$22)/Stammdaten!$E$22)</f>
        <v>0</v>
      </c>
      <c r="S54" s="54"/>
      <c r="T54" s="19">
        <f>IF(S54="",0,((400/S54)-Stammdaten!$D$23)/Stammdaten!$E$23)</f>
        <v>0</v>
      </c>
      <c r="U54" s="158"/>
      <c r="V54" s="19">
        <f>IF(U54="",0,(SQRT(U54)-Stammdaten!$D$25)/Stammdaten!$E$25)</f>
        <v>0</v>
      </c>
      <c r="W54" s="158"/>
      <c r="X54" s="19">
        <f>IF(W54="",0,(SQRT(W54)-Stammdaten!$D$27)/Stammdaten!$E$27)</f>
        <v>0</v>
      </c>
      <c r="Y54" s="158"/>
      <c r="Z54" s="19">
        <f>IF(Y54="",0,(SQRT(Y54)-Stammdaten!$D$29)/Stammdaten!$E$29)</f>
        <v>0</v>
      </c>
      <c r="AA54" s="54"/>
      <c r="AB54" s="19">
        <f>IF(AA54="",0,(SQRT(AA54)-Stammdaten!$D$32)/Stammdaten!$E$32)</f>
        <v>0</v>
      </c>
      <c r="AC54" s="158"/>
      <c r="AD54" s="19">
        <f>IF(AC54="",0,(SQRT(AC54)-Stammdaten!$D$33)/Stammdaten!$E$33)</f>
        <v>0</v>
      </c>
      <c r="AE54" s="54"/>
      <c r="AF54" s="19">
        <f>IF(AE54="",0,(SQRT(AE54)-Stammdaten!$D$34)/Stammdaten!$E$34)</f>
        <v>0</v>
      </c>
    </row>
    <row r="55" spans="1:32" x14ac:dyDescent="0.25">
      <c r="A55" s="51"/>
      <c r="B55" s="52"/>
      <c r="C55" s="86"/>
      <c r="D55" s="53"/>
      <c r="E55" s="54"/>
      <c r="F55" s="19">
        <f>IF(E55="",0,(($E$8/(E55+(IF($E$8&gt;400,0,IF($E$8&lt;=300,0.24,0.14))))-Stammdaten!$D$5)/Stammdaten!$E$5))</f>
        <v>0</v>
      </c>
      <c r="G55" s="158"/>
      <c r="H55" s="19">
        <f>IF(G55="",0,(($G$8/(G55+(IF($G$8&gt;400,0,IF($G$8&lt;=300,0.24,0.14))))-Stammdaten!$D$6)/Stammdaten!$E$6))</f>
        <v>0</v>
      </c>
      <c r="I55" s="54"/>
      <c r="J55" s="19">
        <f>IF(I55="",0,(($I$8/(I55+(IF($I$8&gt;400,0,IF($I$8&lt;=300,0.24,0.14))))-Stammdaten!$D$7)/Stammdaten!$E$7))</f>
        <v>0</v>
      </c>
      <c r="K55" s="158"/>
      <c r="L55" s="77">
        <f>IF(K55="",0,(($K$8/(K55)-Stammdaten!$D$10)/Stammdaten!$E$10))</f>
        <v>0</v>
      </c>
      <c r="M55" s="55"/>
      <c r="N55" s="56"/>
      <c r="O55" s="54"/>
      <c r="P55" s="19">
        <f>IF(O55="",0,((200/O55)-Stammdaten!$D$21)/Stammdaten!$E$21)</f>
        <v>0</v>
      </c>
      <c r="Q55" s="158"/>
      <c r="R55" s="19">
        <f>IF(Q55="",0,((300/Q55)-Stammdaten!$D$22)/Stammdaten!$E$22)</f>
        <v>0</v>
      </c>
      <c r="S55" s="54"/>
      <c r="T55" s="19">
        <f>IF(S55="",0,((400/S55)-Stammdaten!$D$23)/Stammdaten!$E$23)</f>
        <v>0</v>
      </c>
      <c r="U55" s="158"/>
      <c r="V55" s="19">
        <f>IF(U55="",0,(SQRT(U55)-Stammdaten!$D$25)/Stammdaten!$E$25)</f>
        <v>0</v>
      </c>
      <c r="W55" s="158"/>
      <c r="X55" s="19">
        <f>IF(W55="",0,(SQRT(W55)-Stammdaten!$D$27)/Stammdaten!$E$27)</f>
        <v>0</v>
      </c>
      <c r="Y55" s="158"/>
      <c r="Z55" s="19">
        <f>IF(Y55="",0,(SQRT(Y55)-Stammdaten!$D$29)/Stammdaten!$E$29)</f>
        <v>0</v>
      </c>
      <c r="AA55" s="54"/>
      <c r="AB55" s="19">
        <f>IF(AA55="",0,(SQRT(AA55)-Stammdaten!$D$32)/Stammdaten!$E$32)</f>
        <v>0</v>
      </c>
      <c r="AC55" s="158"/>
      <c r="AD55" s="19">
        <f>IF(AC55="",0,(SQRT(AC55)-Stammdaten!$D$33)/Stammdaten!$E$33)</f>
        <v>0</v>
      </c>
      <c r="AE55" s="54"/>
      <c r="AF55" s="19">
        <f>IF(AE55="",0,(SQRT(AE55)-Stammdaten!$D$34)/Stammdaten!$E$34)</f>
        <v>0</v>
      </c>
    </row>
    <row r="56" spans="1:32" x14ac:dyDescent="0.25">
      <c r="A56" s="51"/>
      <c r="B56" s="52"/>
      <c r="C56" s="86"/>
      <c r="D56" s="53"/>
      <c r="E56" s="54"/>
      <c r="F56" s="19">
        <f>IF(E56="",0,(($E$8/(E56+(IF($E$8&gt;400,0,IF($E$8&lt;=300,0.24,0.14))))-Stammdaten!$D$5)/Stammdaten!$E$5))</f>
        <v>0</v>
      </c>
      <c r="G56" s="158"/>
      <c r="H56" s="19">
        <f>IF(G56="",0,(($G$8/(G56+(IF($G$8&gt;400,0,IF($G$8&lt;=300,0.24,0.14))))-Stammdaten!$D$6)/Stammdaten!$E$6))</f>
        <v>0</v>
      </c>
      <c r="I56" s="54"/>
      <c r="J56" s="19">
        <f>IF(I56="",0,(($I$8/(I56+(IF($I$8&gt;400,0,IF($I$8&lt;=300,0.24,0.14))))-Stammdaten!$D$7)/Stammdaten!$E$7))</f>
        <v>0</v>
      </c>
      <c r="K56" s="158"/>
      <c r="L56" s="77">
        <f>IF(K56="",0,(($K$8/(K56)-Stammdaten!$D$10)/Stammdaten!$E$10))</f>
        <v>0</v>
      </c>
      <c r="M56" s="55"/>
      <c r="N56" s="56"/>
      <c r="O56" s="54"/>
      <c r="P56" s="19">
        <f>IF(O56="",0,((200/O56)-Stammdaten!$D$21)/Stammdaten!$E$21)</f>
        <v>0</v>
      </c>
      <c r="Q56" s="158"/>
      <c r="R56" s="19">
        <f>IF(Q56="",0,((300/Q56)-Stammdaten!$D$22)/Stammdaten!$E$22)</f>
        <v>0</v>
      </c>
      <c r="S56" s="54"/>
      <c r="T56" s="19">
        <f>IF(S56="",0,((400/S56)-Stammdaten!$D$23)/Stammdaten!$E$23)</f>
        <v>0</v>
      </c>
      <c r="U56" s="158"/>
      <c r="V56" s="19">
        <f>IF(U56="",0,(SQRT(U56)-Stammdaten!$D$25)/Stammdaten!$E$25)</f>
        <v>0</v>
      </c>
      <c r="W56" s="158"/>
      <c r="X56" s="19">
        <f>IF(W56="",0,(SQRT(W56)-Stammdaten!$D$27)/Stammdaten!$E$27)</f>
        <v>0</v>
      </c>
      <c r="Y56" s="158"/>
      <c r="Z56" s="19">
        <f>IF(Y56="",0,(SQRT(Y56)-Stammdaten!$D$29)/Stammdaten!$E$29)</f>
        <v>0</v>
      </c>
      <c r="AA56" s="54"/>
      <c r="AB56" s="19">
        <f>IF(AA56="",0,(SQRT(AA56)-Stammdaten!$D$32)/Stammdaten!$E$32)</f>
        <v>0</v>
      </c>
      <c r="AC56" s="158"/>
      <c r="AD56" s="19">
        <f>IF(AC56="",0,(SQRT(AC56)-Stammdaten!$D$33)/Stammdaten!$E$33)</f>
        <v>0</v>
      </c>
      <c r="AE56" s="54"/>
      <c r="AF56" s="19">
        <f>IF(AE56="",0,(SQRT(AE56)-Stammdaten!$D$34)/Stammdaten!$E$34)</f>
        <v>0</v>
      </c>
    </row>
    <row r="57" spans="1:32" x14ac:dyDescent="0.25">
      <c r="A57" s="51"/>
      <c r="B57" s="52"/>
      <c r="C57" s="86"/>
      <c r="D57" s="53"/>
      <c r="E57" s="54"/>
      <c r="F57" s="19">
        <f>IF(E57="",0,(($E$8/(E57+(IF($E$8&gt;400,0,IF($E$8&lt;=300,0.24,0.14))))-Stammdaten!$D$5)/Stammdaten!$E$5))</f>
        <v>0</v>
      </c>
      <c r="G57" s="158"/>
      <c r="H57" s="19">
        <f>IF(G57="",0,(($G$8/(G57+(IF($G$8&gt;400,0,IF($G$8&lt;=300,0.24,0.14))))-Stammdaten!$D$6)/Stammdaten!$E$6))</f>
        <v>0</v>
      </c>
      <c r="I57" s="54"/>
      <c r="J57" s="19">
        <f>IF(I57="",0,(($I$8/(I57+(IF($I$8&gt;400,0,IF($I$8&lt;=300,0.24,0.14))))-Stammdaten!$D$7)/Stammdaten!$E$7))</f>
        <v>0</v>
      </c>
      <c r="K57" s="158"/>
      <c r="L57" s="77">
        <f>IF(K57="",0,(($K$8/(K57)-Stammdaten!$D$10)/Stammdaten!$E$10))</f>
        <v>0</v>
      </c>
      <c r="M57" s="55"/>
      <c r="N57" s="56"/>
      <c r="O57" s="54"/>
      <c r="P57" s="19">
        <f>IF(O57="",0,((200/O57)-Stammdaten!$D$21)/Stammdaten!$E$21)</f>
        <v>0</v>
      </c>
      <c r="Q57" s="158"/>
      <c r="R57" s="19">
        <f>IF(Q57="",0,((300/Q57)-Stammdaten!$D$22)/Stammdaten!$E$22)</f>
        <v>0</v>
      </c>
      <c r="S57" s="54"/>
      <c r="T57" s="19">
        <f>IF(S57="",0,((400/S57)-Stammdaten!$D$23)/Stammdaten!$E$23)</f>
        <v>0</v>
      </c>
      <c r="U57" s="158"/>
      <c r="V57" s="19">
        <f>IF(U57="",0,(SQRT(U57)-Stammdaten!$D$25)/Stammdaten!$E$25)</f>
        <v>0</v>
      </c>
      <c r="W57" s="158"/>
      <c r="X57" s="19">
        <f>IF(W57="",0,(SQRT(W57)-Stammdaten!$D$27)/Stammdaten!$E$27)</f>
        <v>0</v>
      </c>
      <c r="Y57" s="158"/>
      <c r="Z57" s="19">
        <f>IF(Y57="",0,(SQRT(Y57)-Stammdaten!$D$29)/Stammdaten!$E$29)</f>
        <v>0</v>
      </c>
      <c r="AA57" s="54"/>
      <c r="AB57" s="19">
        <f>IF(AA57="",0,(SQRT(AA57)-Stammdaten!$D$32)/Stammdaten!$E$32)</f>
        <v>0</v>
      </c>
      <c r="AC57" s="158"/>
      <c r="AD57" s="19">
        <f>IF(AC57="",0,(SQRT(AC57)-Stammdaten!$D$33)/Stammdaten!$E$33)</f>
        <v>0</v>
      </c>
      <c r="AE57" s="54"/>
      <c r="AF57" s="19">
        <f>IF(AE57="",0,(SQRT(AE57)-Stammdaten!$D$34)/Stammdaten!$E$34)</f>
        <v>0</v>
      </c>
    </row>
    <row r="58" spans="1:32" x14ac:dyDescent="0.25">
      <c r="A58" s="51"/>
      <c r="B58" s="52"/>
      <c r="C58" s="86"/>
      <c r="D58" s="53"/>
      <c r="E58" s="54"/>
      <c r="F58" s="19">
        <f>IF(E58="",0,(($E$8/(E58+(IF($E$8&gt;400,0,IF($E$8&lt;=300,0.24,0.14))))-Stammdaten!$D$5)/Stammdaten!$E$5))</f>
        <v>0</v>
      </c>
      <c r="G58" s="158"/>
      <c r="H58" s="19">
        <f>IF(G58="",0,(($G$8/(G58+(IF($G$8&gt;400,0,IF($G$8&lt;=300,0.24,0.14))))-Stammdaten!$D$6)/Stammdaten!$E$6))</f>
        <v>0</v>
      </c>
      <c r="I58" s="54"/>
      <c r="J58" s="19">
        <f>IF(I58="",0,(($I$8/(I58+(IF($I$8&gt;400,0,IF($I$8&lt;=300,0.24,0.14))))-Stammdaten!$D$7)/Stammdaten!$E$7))</f>
        <v>0</v>
      </c>
      <c r="K58" s="158"/>
      <c r="L58" s="77">
        <f>IF(K58="",0,(($K$8/(K58)-Stammdaten!$D$10)/Stammdaten!$E$10))</f>
        <v>0</v>
      </c>
      <c r="M58" s="55"/>
      <c r="N58" s="56"/>
      <c r="O58" s="54"/>
      <c r="P58" s="19">
        <f>IF(O58="",0,((200/O58)-Stammdaten!$D$21)/Stammdaten!$E$21)</f>
        <v>0</v>
      </c>
      <c r="Q58" s="158"/>
      <c r="R58" s="19">
        <f>IF(Q58="",0,((300/Q58)-Stammdaten!$D$22)/Stammdaten!$E$22)</f>
        <v>0</v>
      </c>
      <c r="S58" s="54"/>
      <c r="T58" s="19">
        <f>IF(S58="",0,((400/S58)-Stammdaten!$D$23)/Stammdaten!$E$23)</f>
        <v>0</v>
      </c>
      <c r="U58" s="158"/>
      <c r="V58" s="19">
        <f>IF(U58="",0,(SQRT(U58)-Stammdaten!$D$25)/Stammdaten!$E$25)</f>
        <v>0</v>
      </c>
      <c r="W58" s="158"/>
      <c r="X58" s="19">
        <f>IF(W58="",0,(SQRT(W58)-Stammdaten!$D$27)/Stammdaten!$E$27)</f>
        <v>0</v>
      </c>
      <c r="Y58" s="158"/>
      <c r="Z58" s="19">
        <f>IF(Y58="",0,(SQRT(Y58)-Stammdaten!$D$29)/Stammdaten!$E$29)</f>
        <v>0</v>
      </c>
      <c r="AA58" s="54"/>
      <c r="AB58" s="19">
        <f>IF(AA58="",0,(SQRT(AA58)-Stammdaten!$D$32)/Stammdaten!$E$32)</f>
        <v>0</v>
      </c>
      <c r="AC58" s="158"/>
      <c r="AD58" s="19">
        <f>IF(AC58="",0,(SQRT(AC58)-Stammdaten!$D$33)/Stammdaten!$E$33)</f>
        <v>0</v>
      </c>
      <c r="AE58" s="54"/>
      <c r="AF58" s="19">
        <f>IF(AE58="",0,(SQRT(AE58)-Stammdaten!$D$34)/Stammdaten!$E$34)</f>
        <v>0</v>
      </c>
    </row>
    <row r="59" spans="1:32" x14ac:dyDescent="0.25">
      <c r="A59" s="51"/>
      <c r="B59" s="52"/>
      <c r="C59" s="86"/>
      <c r="D59" s="53"/>
      <c r="E59" s="54"/>
      <c r="F59" s="19">
        <f>IF(E59="",0,(($E$8/(E59+(IF($E$8&gt;400,0,IF($E$8&lt;=300,0.24,0.14))))-Stammdaten!$D$5)/Stammdaten!$E$5))</f>
        <v>0</v>
      </c>
      <c r="G59" s="158"/>
      <c r="H59" s="19">
        <f>IF(G59="",0,(($G$8/(G59+(IF($G$8&gt;400,0,IF($G$8&lt;=300,0.24,0.14))))-Stammdaten!$D$6)/Stammdaten!$E$6))</f>
        <v>0</v>
      </c>
      <c r="I59" s="54"/>
      <c r="J59" s="19">
        <f>IF(I59="",0,(($I$8/(I59+(IF($I$8&gt;400,0,IF($I$8&lt;=300,0.24,0.14))))-Stammdaten!$D$7)/Stammdaten!$E$7))</f>
        <v>0</v>
      </c>
      <c r="K59" s="158"/>
      <c r="L59" s="77">
        <f>IF(K59="",0,(($K$8/(K59)-Stammdaten!$D$10)/Stammdaten!$E$10))</f>
        <v>0</v>
      </c>
      <c r="M59" s="55"/>
      <c r="N59" s="56"/>
      <c r="O59" s="54"/>
      <c r="P59" s="19">
        <f>IF(O59="",0,((200/O59)-Stammdaten!$D$21)/Stammdaten!$E$21)</f>
        <v>0</v>
      </c>
      <c r="Q59" s="158"/>
      <c r="R59" s="19">
        <f>IF(Q59="",0,((300/Q59)-Stammdaten!$D$22)/Stammdaten!$E$22)</f>
        <v>0</v>
      </c>
      <c r="S59" s="54"/>
      <c r="T59" s="19">
        <f>IF(S59="",0,((400/S59)-Stammdaten!$D$23)/Stammdaten!$E$23)</f>
        <v>0</v>
      </c>
      <c r="U59" s="158"/>
      <c r="V59" s="19">
        <f>IF(U59="",0,(SQRT(U59)-Stammdaten!$D$25)/Stammdaten!$E$25)</f>
        <v>0</v>
      </c>
      <c r="W59" s="158"/>
      <c r="X59" s="19">
        <f>IF(W59="",0,(SQRT(W59)-Stammdaten!$D$27)/Stammdaten!$E$27)</f>
        <v>0</v>
      </c>
      <c r="Y59" s="158"/>
      <c r="Z59" s="19">
        <f>IF(Y59="",0,(SQRT(Y59)-Stammdaten!$D$29)/Stammdaten!$E$29)</f>
        <v>0</v>
      </c>
      <c r="AA59" s="54"/>
      <c r="AB59" s="19">
        <f>IF(AA59="",0,(SQRT(AA59)-Stammdaten!$D$32)/Stammdaten!$E$32)</f>
        <v>0</v>
      </c>
      <c r="AC59" s="158"/>
      <c r="AD59" s="19">
        <f>IF(AC59="",0,(SQRT(AC59)-Stammdaten!$D$33)/Stammdaten!$E$33)</f>
        <v>0</v>
      </c>
      <c r="AE59" s="54"/>
      <c r="AF59" s="19">
        <f>IF(AE59="",0,(SQRT(AE59)-Stammdaten!$D$34)/Stammdaten!$E$34)</f>
        <v>0</v>
      </c>
    </row>
    <row r="60" spans="1:32" x14ac:dyDescent="0.25">
      <c r="A60" s="51"/>
      <c r="B60" s="52"/>
      <c r="C60" s="86"/>
      <c r="D60" s="53"/>
      <c r="E60" s="54"/>
      <c r="F60" s="19">
        <f>IF(E60="",0,(($E$8/(E60+(IF($E$8&gt;400,0,IF($E$8&lt;=300,0.24,0.14))))-Stammdaten!$D$5)/Stammdaten!$E$5))</f>
        <v>0</v>
      </c>
      <c r="G60" s="158"/>
      <c r="H60" s="19">
        <f>IF(G60="",0,(($G$8/(G60+(IF($G$8&gt;400,0,IF($G$8&lt;=300,0.24,0.14))))-Stammdaten!$D$6)/Stammdaten!$E$6))</f>
        <v>0</v>
      </c>
      <c r="I60" s="54"/>
      <c r="J60" s="19">
        <f>IF(I60="",0,(($I$8/(I60+(IF($I$8&gt;400,0,IF($I$8&lt;=300,0.24,0.14))))-Stammdaten!$D$7)/Stammdaten!$E$7))</f>
        <v>0</v>
      </c>
      <c r="K60" s="158"/>
      <c r="L60" s="77">
        <f>IF(K60="",0,(($K$8/(K60)-Stammdaten!$D$10)/Stammdaten!$E$10))</f>
        <v>0</v>
      </c>
      <c r="M60" s="55"/>
      <c r="N60" s="56"/>
      <c r="O60" s="54"/>
      <c r="P60" s="19">
        <f>IF(O60="",0,((200/O60)-Stammdaten!$D$21)/Stammdaten!$E$21)</f>
        <v>0</v>
      </c>
      <c r="Q60" s="158"/>
      <c r="R60" s="19">
        <f>IF(Q60="",0,((300/Q60)-Stammdaten!$D$22)/Stammdaten!$E$22)</f>
        <v>0</v>
      </c>
      <c r="S60" s="54"/>
      <c r="T60" s="19">
        <f>IF(S60="",0,((400/S60)-Stammdaten!$D$23)/Stammdaten!$E$23)</f>
        <v>0</v>
      </c>
      <c r="U60" s="158"/>
      <c r="V60" s="19">
        <f>IF(U60="",0,(SQRT(U60)-Stammdaten!$D$25)/Stammdaten!$E$25)</f>
        <v>0</v>
      </c>
      <c r="W60" s="158"/>
      <c r="X60" s="19">
        <f>IF(W60="",0,(SQRT(W60)-Stammdaten!$D$27)/Stammdaten!$E$27)</f>
        <v>0</v>
      </c>
      <c r="Y60" s="158"/>
      <c r="Z60" s="19">
        <f>IF(Y60="",0,(SQRT(Y60)-Stammdaten!$D$29)/Stammdaten!$E$29)</f>
        <v>0</v>
      </c>
      <c r="AA60" s="54"/>
      <c r="AB60" s="19">
        <f>IF(AA60="",0,(SQRT(AA60)-Stammdaten!$D$32)/Stammdaten!$E$32)</f>
        <v>0</v>
      </c>
      <c r="AC60" s="158"/>
      <c r="AD60" s="19">
        <f>IF(AC60="",0,(SQRT(AC60)-Stammdaten!$D$33)/Stammdaten!$E$33)</f>
        <v>0</v>
      </c>
      <c r="AE60" s="54"/>
      <c r="AF60" s="19">
        <f>IF(AE60="",0,(SQRT(AE60)-Stammdaten!$D$34)/Stammdaten!$E$34)</f>
        <v>0</v>
      </c>
    </row>
    <row r="61" spans="1:32" x14ac:dyDescent="0.25">
      <c r="A61" s="51"/>
      <c r="B61" s="52"/>
      <c r="C61" s="86"/>
      <c r="D61" s="53"/>
      <c r="E61" s="54"/>
      <c r="F61" s="19">
        <f>IF(E61="",0,(($E$8/(E61+(IF($E$8&gt;400,0,IF($E$8&lt;=300,0.24,0.14))))-Stammdaten!$D$5)/Stammdaten!$E$5))</f>
        <v>0</v>
      </c>
      <c r="G61" s="158"/>
      <c r="H61" s="19">
        <f>IF(G61="",0,(($G$8/(G61+(IF($G$8&gt;400,0,IF($G$8&lt;=300,0.24,0.14))))-Stammdaten!$D$6)/Stammdaten!$E$6))</f>
        <v>0</v>
      </c>
      <c r="I61" s="54"/>
      <c r="J61" s="19">
        <f>IF(I61="",0,(($I$8/(I61+(IF($I$8&gt;400,0,IF($I$8&lt;=300,0.24,0.14))))-Stammdaten!$D$7)/Stammdaten!$E$7))</f>
        <v>0</v>
      </c>
      <c r="K61" s="158"/>
      <c r="L61" s="77">
        <f>IF(K61="",0,(($K$8/(K61)-Stammdaten!$D$10)/Stammdaten!$E$10))</f>
        <v>0</v>
      </c>
      <c r="M61" s="55"/>
      <c r="N61" s="56"/>
      <c r="O61" s="54"/>
      <c r="P61" s="19">
        <f>IF(O61="",0,((200/O61)-Stammdaten!$D$21)/Stammdaten!$E$21)</f>
        <v>0</v>
      </c>
      <c r="Q61" s="158"/>
      <c r="R61" s="19">
        <f>IF(Q61="",0,((300/Q61)-Stammdaten!$D$22)/Stammdaten!$E$22)</f>
        <v>0</v>
      </c>
      <c r="S61" s="54"/>
      <c r="T61" s="19">
        <f>IF(S61="",0,((400/S61)-Stammdaten!$D$23)/Stammdaten!$E$23)</f>
        <v>0</v>
      </c>
      <c r="U61" s="158"/>
      <c r="V61" s="19">
        <f>IF(U61="",0,(SQRT(U61)-Stammdaten!$D$25)/Stammdaten!$E$25)</f>
        <v>0</v>
      </c>
      <c r="W61" s="158"/>
      <c r="X61" s="19">
        <f>IF(W61="",0,(SQRT(W61)-Stammdaten!$D$27)/Stammdaten!$E$27)</f>
        <v>0</v>
      </c>
      <c r="Y61" s="158"/>
      <c r="Z61" s="19">
        <f>IF(Y61="",0,(SQRT(Y61)-Stammdaten!$D$29)/Stammdaten!$E$29)</f>
        <v>0</v>
      </c>
      <c r="AA61" s="54"/>
      <c r="AB61" s="19">
        <f>IF(AA61="",0,(SQRT(AA61)-Stammdaten!$D$32)/Stammdaten!$E$32)</f>
        <v>0</v>
      </c>
      <c r="AC61" s="158"/>
      <c r="AD61" s="19">
        <f>IF(AC61="",0,(SQRT(AC61)-Stammdaten!$D$33)/Stammdaten!$E$33)</f>
        <v>0</v>
      </c>
      <c r="AE61" s="54"/>
      <c r="AF61" s="19">
        <f>IF(AE61="",0,(SQRT(AE61)-Stammdaten!$D$34)/Stammdaten!$E$34)</f>
        <v>0</v>
      </c>
    </row>
    <row r="62" spans="1:32" x14ac:dyDescent="0.25">
      <c r="A62" s="51"/>
      <c r="B62" s="52"/>
      <c r="C62" s="86"/>
      <c r="D62" s="53"/>
      <c r="E62" s="54"/>
      <c r="F62" s="19">
        <f>IF(E62="",0,(($E$8/(E62+(IF($E$8&gt;400,0,IF($E$8&lt;=300,0.24,0.14))))-Stammdaten!$D$5)/Stammdaten!$E$5))</f>
        <v>0</v>
      </c>
      <c r="G62" s="158"/>
      <c r="H62" s="19">
        <f>IF(G62="",0,(($G$8/(G62+(IF($G$8&gt;400,0,IF($G$8&lt;=300,0.24,0.14))))-Stammdaten!$D$6)/Stammdaten!$E$6))</f>
        <v>0</v>
      </c>
      <c r="I62" s="54"/>
      <c r="J62" s="19">
        <f>IF(I62="",0,(($I$8/(I62+(IF($I$8&gt;400,0,IF($I$8&lt;=300,0.24,0.14))))-Stammdaten!$D$7)/Stammdaten!$E$7))</f>
        <v>0</v>
      </c>
      <c r="K62" s="158"/>
      <c r="L62" s="77">
        <f>IF(K62="",0,(($K$8/(K62)-Stammdaten!$D$10)/Stammdaten!$E$10))</f>
        <v>0</v>
      </c>
      <c r="M62" s="55"/>
      <c r="N62" s="56"/>
      <c r="O62" s="54"/>
      <c r="P62" s="19">
        <f>IF(O62="",0,((200/O62)-Stammdaten!$D$21)/Stammdaten!$E$21)</f>
        <v>0</v>
      </c>
      <c r="Q62" s="158"/>
      <c r="R62" s="19">
        <f>IF(Q62="",0,((300/Q62)-Stammdaten!$D$22)/Stammdaten!$E$22)</f>
        <v>0</v>
      </c>
      <c r="S62" s="54"/>
      <c r="T62" s="19">
        <f>IF(S62="",0,((400/S62)-Stammdaten!$D$23)/Stammdaten!$E$23)</f>
        <v>0</v>
      </c>
      <c r="U62" s="158"/>
      <c r="V62" s="19">
        <f>IF(U62="",0,(SQRT(U62)-Stammdaten!$D$25)/Stammdaten!$E$25)</f>
        <v>0</v>
      </c>
      <c r="W62" s="158"/>
      <c r="X62" s="19">
        <f>IF(W62="",0,(SQRT(W62)-Stammdaten!$D$27)/Stammdaten!$E$27)</f>
        <v>0</v>
      </c>
      <c r="Y62" s="158"/>
      <c r="Z62" s="19">
        <f>IF(Y62="",0,(SQRT(Y62)-Stammdaten!$D$29)/Stammdaten!$E$29)</f>
        <v>0</v>
      </c>
      <c r="AA62" s="54"/>
      <c r="AB62" s="19">
        <f>IF(AA62="",0,(SQRT(AA62)-Stammdaten!$D$32)/Stammdaten!$E$32)</f>
        <v>0</v>
      </c>
      <c r="AC62" s="158"/>
      <c r="AD62" s="19">
        <f>IF(AC62="",0,(SQRT(AC62)-Stammdaten!$D$33)/Stammdaten!$E$33)</f>
        <v>0</v>
      </c>
      <c r="AE62" s="54"/>
      <c r="AF62" s="19">
        <f>IF(AE62="",0,(SQRT(AE62)-Stammdaten!$D$34)/Stammdaten!$E$34)</f>
        <v>0</v>
      </c>
    </row>
    <row r="63" spans="1:32" x14ac:dyDescent="0.25">
      <c r="A63" s="51"/>
      <c r="B63" s="52"/>
      <c r="C63" s="86"/>
      <c r="D63" s="53"/>
      <c r="E63" s="54"/>
      <c r="F63" s="19">
        <f>IF(E63="",0,(($E$8/(E63+(IF($E$8&gt;400,0,IF($E$8&lt;=300,0.24,0.14))))-Stammdaten!$D$5)/Stammdaten!$E$5))</f>
        <v>0</v>
      </c>
      <c r="G63" s="158"/>
      <c r="H63" s="19">
        <f>IF(G63="",0,(($G$8/(G63+(IF($G$8&gt;400,0,IF($G$8&lt;=300,0.24,0.14))))-Stammdaten!$D$6)/Stammdaten!$E$6))</f>
        <v>0</v>
      </c>
      <c r="I63" s="54"/>
      <c r="J63" s="19">
        <f>IF(I63="",0,(($I$8/(I63+(IF($I$8&gt;400,0,IF($I$8&lt;=300,0.24,0.14))))-Stammdaten!$D$7)/Stammdaten!$E$7))</f>
        <v>0</v>
      </c>
      <c r="K63" s="158"/>
      <c r="L63" s="77">
        <f>IF(K63="",0,(($K$8/(K63)-Stammdaten!$D$10)/Stammdaten!$E$10))</f>
        <v>0</v>
      </c>
      <c r="M63" s="55"/>
      <c r="N63" s="56"/>
      <c r="O63" s="54"/>
      <c r="P63" s="19">
        <f>IF(O63="",0,((200/O63)-Stammdaten!$D$21)/Stammdaten!$E$21)</f>
        <v>0</v>
      </c>
      <c r="Q63" s="158"/>
      <c r="R63" s="19">
        <f>IF(Q63="",0,((300/Q63)-Stammdaten!$D$22)/Stammdaten!$E$22)</f>
        <v>0</v>
      </c>
      <c r="S63" s="54"/>
      <c r="T63" s="19">
        <f>IF(S63="",0,((400/S63)-Stammdaten!$D$23)/Stammdaten!$E$23)</f>
        <v>0</v>
      </c>
      <c r="U63" s="158"/>
      <c r="V63" s="19">
        <f>IF(U63="",0,(SQRT(U63)-Stammdaten!$D$25)/Stammdaten!$E$25)</f>
        <v>0</v>
      </c>
      <c r="W63" s="158"/>
      <c r="X63" s="19">
        <f>IF(W63="",0,(SQRT(W63)-Stammdaten!$D$27)/Stammdaten!$E$27)</f>
        <v>0</v>
      </c>
      <c r="Y63" s="158"/>
      <c r="Z63" s="19">
        <f>IF(Y63="",0,(SQRT(Y63)-Stammdaten!$D$29)/Stammdaten!$E$29)</f>
        <v>0</v>
      </c>
      <c r="AA63" s="54"/>
      <c r="AB63" s="19">
        <f>IF(AA63="",0,(SQRT(AA63)-Stammdaten!$D$32)/Stammdaten!$E$32)</f>
        <v>0</v>
      </c>
      <c r="AC63" s="158"/>
      <c r="AD63" s="19">
        <f>IF(AC63="",0,(SQRT(AC63)-Stammdaten!$D$33)/Stammdaten!$E$33)</f>
        <v>0</v>
      </c>
      <c r="AE63" s="54"/>
      <c r="AF63" s="19">
        <f>IF(AE63="",0,(SQRT(AE63)-Stammdaten!$D$34)/Stammdaten!$E$34)</f>
        <v>0</v>
      </c>
    </row>
    <row r="64" spans="1:32" x14ac:dyDescent="0.25">
      <c r="A64" s="51"/>
      <c r="B64" s="52"/>
      <c r="C64" s="86"/>
      <c r="D64" s="53"/>
      <c r="E64" s="54"/>
      <c r="F64" s="19">
        <f>IF(E64="",0,(($E$8/(E64+(IF($E$8&gt;400,0,IF($E$8&lt;=300,0.24,0.14))))-Stammdaten!$D$5)/Stammdaten!$E$5))</f>
        <v>0</v>
      </c>
      <c r="G64" s="158"/>
      <c r="H64" s="19">
        <f>IF(G64="",0,(($G$8/(G64+(IF($G$8&gt;400,0,IF($G$8&lt;=300,0.24,0.14))))-Stammdaten!$D$6)/Stammdaten!$E$6))</f>
        <v>0</v>
      </c>
      <c r="I64" s="54"/>
      <c r="J64" s="19">
        <f>IF(I64="",0,(($I$8/(I64+(IF($I$8&gt;400,0,IF($I$8&lt;=300,0.24,0.14))))-Stammdaten!$D$7)/Stammdaten!$E$7))</f>
        <v>0</v>
      </c>
      <c r="K64" s="158"/>
      <c r="L64" s="77">
        <f>IF(K64="",0,(($K$8/(K64)-Stammdaten!$D$10)/Stammdaten!$E$10))</f>
        <v>0</v>
      </c>
      <c r="M64" s="55"/>
      <c r="N64" s="56"/>
      <c r="O64" s="54"/>
      <c r="P64" s="19">
        <f>IF(O64="",0,((200/O64)-Stammdaten!$D$21)/Stammdaten!$E$21)</f>
        <v>0</v>
      </c>
      <c r="Q64" s="158"/>
      <c r="R64" s="19">
        <f>IF(Q64="",0,((300/Q64)-Stammdaten!$D$22)/Stammdaten!$E$22)</f>
        <v>0</v>
      </c>
      <c r="S64" s="54"/>
      <c r="T64" s="19">
        <f>IF(S64="",0,((400/S64)-Stammdaten!$D$23)/Stammdaten!$E$23)</f>
        <v>0</v>
      </c>
      <c r="U64" s="158"/>
      <c r="V64" s="19">
        <f>IF(U64="",0,(SQRT(U64)-Stammdaten!$D$25)/Stammdaten!$E$25)</f>
        <v>0</v>
      </c>
      <c r="W64" s="158"/>
      <c r="X64" s="19">
        <f>IF(W64="",0,(SQRT(W64)-Stammdaten!$D$27)/Stammdaten!$E$27)</f>
        <v>0</v>
      </c>
      <c r="Y64" s="158"/>
      <c r="Z64" s="19">
        <f>IF(Y64="",0,(SQRT(Y64)-Stammdaten!$D$29)/Stammdaten!$E$29)</f>
        <v>0</v>
      </c>
      <c r="AA64" s="54"/>
      <c r="AB64" s="19">
        <f>IF(AA64="",0,(SQRT(AA64)-Stammdaten!$D$32)/Stammdaten!$E$32)</f>
        <v>0</v>
      </c>
      <c r="AC64" s="158"/>
      <c r="AD64" s="19">
        <f>IF(AC64="",0,(SQRT(AC64)-Stammdaten!$D$33)/Stammdaten!$E$33)</f>
        <v>0</v>
      </c>
      <c r="AE64" s="54"/>
      <c r="AF64" s="19">
        <f>IF(AE64="",0,(SQRT(AE64)-Stammdaten!$D$34)/Stammdaten!$E$34)</f>
        <v>0</v>
      </c>
    </row>
    <row r="65" spans="1:32" x14ac:dyDescent="0.25">
      <c r="A65" s="51"/>
      <c r="B65" s="52"/>
      <c r="C65" s="86"/>
      <c r="D65" s="53"/>
      <c r="E65" s="54"/>
      <c r="F65" s="19">
        <f>IF(E65="",0,(($E$8/(E65+(IF($E$8&gt;400,0,IF($E$8&lt;=300,0.24,0.14))))-Stammdaten!$D$5)/Stammdaten!$E$5))</f>
        <v>0</v>
      </c>
      <c r="G65" s="158"/>
      <c r="H65" s="19">
        <f>IF(G65="",0,(($G$8/(G65+(IF($G$8&gt;400,0,IF($G$8&lt;=300,0.24,0.14))))-Stammdaten!$D$6)/Stammdaten!$E$6))</f>
        <v>0</v>
      </c>
      <c r="I65" s="54"/>
      <c r="J65" s="19">
        <f>IF(I65="",0,(($I$8/(I65+(IF($I$8&gt;400,0,IF($I$8&lt;=300,0.24,0.14))))-Stammdaten!$D$7)/Stammdaten!$E$7))</f>
        <v>0</v>
      </c>
      <c r="K65" s="158"/>
      <c r="L65" s="77">
        <f>IF(K65="",0,(($K$8/(K65)-Stammdaten!$D$10)/Stammdaten!$E$10))</f>
        <v>0</v>
      </c>
      <c r="M65" s="55"/>
      <c r="N65" s="56"/>
      <c r="O65" s="54"/>
      <c r="P65" s="19">
        <f>IF(O65="",0,((200/O65)-Stammdaten!$D$21)/Stammdaten!$E$21)</f>
        <v>0</v>
      </c>
      <c r="Q65" s="158"/>
      <c r="R65" s="19">
        <f>IF(Q65="",0,((300/Q65)-Stammdaten!$D$22)/Stammdaten!$E$22)</f>
        <v>0</v>
      </c>
      <c r="S65" s="54"/>
      <c r="T65" s="19">
        <f>IF(S65="",0,((400/S65)-Stammdaten!$D$23)/Stammdaten!$E$23)</f>
        <v>0</v>
      </c>
      <c r="U65" s="158"/>
      <c r="V65" s="19">
        <f>IF(U65="",0,(SQRT(U65)-Stammdaten!$D$25)/Stammdaten!$E$25)</f>
        <v>0</v>
      </c>
      <c r="W65" s="158"/>
      <c r="X65" s="19">
        <f>IF(W65="",0,(SQRT(W65)-Stammdaten!$D$27)/Stammdaten!$E$27)</f>
        <v>0</v>
      </c>
      <c r="Y65" s="158"/>
      <c r="Z65" s="19">
        <f>IF(Y65="",0,(SQRT(Y65)-Stammdaten!$D$29)/Stammdaten!$E$29)</f>
        <v>0</v>
      </c>
      <c r="AA65" s="54"/>
      <c r="AB65" s="19">
        <f>IF(AA65="",0,(SQRT(AA65)-Stammdaten!$D$32)/Stammdaten!$E$32)</f>
        <v>0</v>
      </c>
      <c r="AC65" s="158"/>
      <c r="AD65" s="19">
        <f>IF(AC65="",0,(SQRT(AC65)-Stammdaten!$D$33)/Stammdaten!$E$33)</f>
        <v>0</v>
      </c>
      <c r="AE65" s="54"/>
      <c r="AF65" s="19">
        <f>IF(AE65="",0,(SQRT(AE65)-Stammdaten!$D$34)/Stammdaten!$E$34)</f>
        <v>0</v>
      </c>
    </row>
    <row r="66" spans="1:32" x14ac:dyDescent="0.25">
      <c r="A66" s="51"/>
      <c r="B66" s="52"/>
      <c r="C66" s="86"/>
      <c r="D66" s="53"/>
      <c r="E66" s="54"/>
      <c r="F66" s="19">
        <f>IF(E66="",0,(($E$8/(E66+(IF($E$8&gt;400,0,IF($E$8&lt;=300,0.24,0.14))))-Stammdaten!$D$5)/Stammdaten!$E$5))</f>
        <v>0</v>
      </c>
      <c r="G66" s="158"/>
      <c r="H66" s="19">
        <f>IF(G66="",0,(($G$8/(G66+(IF($G$8&gt;400,0,IF($G$8&lt;=300,0.24,0.14))))-Stammdaten!$D$6)/Stammdaten!$E$6))</f>
        <v>0</v>
      </c>
      <c r="I66" s="54"/>
      <c r="J66" s="19">
        <f>IF(I66="",0,(($I$8/(I66+(IF($I$8&gt;400,0,IF($I$8&lt;=300,0.24,0.14))))-Stammdaten!$D$7)/Stammdaten!$E$7))</f>
        <v>0</v>
      </c>
      <c r="K66" s="158"/>
      <c r="L66" s="77">
        <f>IF(K66="",0,(($K$8/(K66)-Stammdaten!$D$10)/Stammdaten!$E$10))</f>
        <v>0</v>
      </c>
      <c r="M66" s="55"/>
      <c r="N66" s="56"/>
      <c r="O66" s="54"/>
      <c r="P66" s="19">
        <f>IF(O66="",0,((200/O66)-Stammdaten!$D$21)/Stammdaten!$E$21)</f>
        <v>0</v>
      </c>
      <c r="Q66" s="158"/>
      <c r="R66" s="19">
        <f>IF(Q66="",0,((300/Q66)-Stammdaten!$D$22)/Stammdaten!$E$22)</f>
        <v>0</v>
      </c>
      <c r="S66" s="54"/>
      <c r="T66" s="19">
        <f>IF(S66="",0,((400/S66)-Stammdaten!$D$23)/Stammdaten!$E$23)</f>
        <v>0</v>
      </c>
      <c r="U66" s="158"/>
      <c r="V66" s="19">
        <f>IF(U66="",0,(SQRT(U66)-Stammdaten!$D$25)/Stammdaten!$E$25)</f>
        <v>0</v>
      </c>
      <c r="W66" s="158"/>
      <c r="X66" s="19">
        <f>IF(W66="",0,(SQRT(W66)-Stammdaten!$D$27)/Stammdaten!$E$27)</f>
        <v>0</v>
      </c>
      <c r="Y66" s="158"/>
      <c r="Z66" s="19">
        <f>IF(Y66="",0,(SQRT(Y66)-Stammdaten!$D$29)/Stammdaten!$E$29)</f>
        <v>0</v>
      </c>
      <c r="AA66" s="54"/>
      <c r="AB66" s="19">
        <f>IF(AA66="",0,(SQRT(AA66)-Stammdaten!$D$32)/Stammdaten!$E$32)</f>
        <v>0</v>
      </c>
      <c r="AC66" s="158"/>
      <c r="AD66" s="19">
        <f>IF(AC66="",0,(SQRT(AC66)-Stammdaten!$D$33)/Stammdaten!$E$33)</f>
        <v>0</v>
      </c>
      <c r="AE66" s="54"/>
      <c r="AF66" s="19">
        <f>IF(AE66="",0,(SQRT(AE66)-Stammdaten!$D$34)/Stammdaten!$E$34)</f>
        <v>0</v>
      </c>
    </row>
    <row r="67" spans="1:32" x14ac:dyDescent="0.25">
      <c r="A67" s="51"/>
      <c r="B67" s="52"/>
      <c r="C67" s="86"/>
      <c r="D67" s="53"/>
      <c r="E67" s="54"/>
      <c r="F67" s="19">
        <f>IF(E67="",0,(($E$8/(E67+(IF($E$8&gt;400,0,IF($E$8&lt;=300,0.24,0.14))))-Stammdaten!$D$5)/Stammdaten!$E$5))</f>
        <v>0</v>
      </c>
      <c r="G67" s="158"/>
      <c r="H67" s="19">
        <f>IF(G67="",0,(($G$8/(G67+(IF($G$8&gt;400,0,IF($G$8&lt;=300,0.24,0.14))))-Stammdaten!$D$6)/Stammdaten!$E$6))</f>
        <v>0</v>
      </c>
      <c r="I67" s="54"/>
      <c r="J67" s="19">
        <f>IF(I67="",0,(($I$8/(I67+(IF($I$8&gt;400,0,IF($I$8&lt;=300,0.24,0.14))))-Stammdaten!$D$7)/Stammdaten!$E$7))</f>
        <v>0</v>
      </c>
      <c r="K67" s="158"/>
      <c r="L67" s="77">
        <f>IF(K67="",0,(($K$8/(K67)-Stammdaten!$D$10)/Stammdaten!$E$10))</f>
        <v>0</v>
      </c>
      <c r="M67" s="55"/>
      <c r="N67" s="56"/>
      <c r="O67" s="54"/>
      <c r="P67" s="19">
        <f>IF(O67="",0,((200/O67)-Stammdaten!$D$21)/Stammdaten!$E$21)</f>
        <v>0</v>
      </c>
      <c r="Q67" s="158"/>
      <c r="R67" s="19">
        <f>IF(Q67="",0,((300/Q67)-Stammdaten!$D$22)/Stammdaten!$E$22)</f>
        <v>0</v>
      </c>
      <c r="S67" s="54"/>
      <c r="T67" s="19">
        <f>IF(S67="",0,((400/S67)-Stammdaten!$D$23)/Stammdaten!$E$23)</f>
        <v>0</v>
      </c>
      <c r="U67" s="158"/>
      <c r="V67" s="19">
        <f>IF(U67="",0,(SQRT(U67)-Stammdaten!$D$25)/Stammdaten!$E$25)</f>
        <v>0</v>
      </c>
      <c r="W67" s="158"/>
      <c r="X67" s="19">
        <f>IF(W67="",0,(SQRT(W67)-Stammdaten!$D$27)/Stammdaten!$E$27)</f>
        <v>0</v>
      </c>
      <c r="Y67" s="158"/>
      <c r="Z67" s="19">
        <f>IF(Y67="",0,(SQRT(Y67)-Stammdaten!$D$29)/Stammdaten!$E$29)</f>
        <v>0</v>
      </c>
      <c r="AA67" s="54"/>
      <c r="AB67" s="19">
        <f>IF(AA67="",0,(SQRT(AA67)-Stammdaten!$D$32)/Stammdaten!$E$32)</f>
        <v>0</v>
      </c>
      <c r="AC67" s="158"/>
      <c r="AD67" s="19">
        <f>IF(AC67="",0,(SQRT(AC67)-Stammdaten!$D$33)/Stammdaten!$E$33)</f>
        <v>0</v>
      </c>
      <c r="AE67" s="54"/>
      <c r="AF67" s="19">
        <f>IF(AE67="",0,(SQRT(AE67)-Stammdaten!$D$34)/Stammdaten!$E$34)</f>
        <v>0</v>
      </c>
    </row>
    <row r="68" spans="1:32" x14ac:dyDescent="0.25">
      <c r="A68" s="51"/>
      <c r="B68" s="52"/>
      <c r="C68" s="86"/>
      <c r="D68" s="53"/>
      <c r="E68" s="54"/>
      <c r="F68" s="19">
        <f>IF(E68="",0,(($E$8/(E68+(IF($E$8&gt;400,0,IF($E$8&lt;=300,0.24,0.14))))-Stammdaten!$D$5)/Stammdaten!$E$5))</f>
        <v>0</v>
      </c>
      <c r="G68" s="158"/>
      <c r="H68" s="19">
        <f>IF(G68="",0,(($G$8/(G68+(IF($G$8&gt;400,0,IF($G$8&lt;=300,0.24,0.14))))-Stammdaten!$D$6)/Stammdaten!$E$6))</f>
        <v>0</v>
      </c>
      <c r="I68" s="54"/>
      <c r="J68" s="19">
        <f>IF(I68="",0,(($I$8/(I68+(IF($I$8&gt;400,0,IF($I$8&lt;=300,0.24,0.14))))-Stammdaten!$D$7)/Stammdaten!$E$7))</f>
        <v>0</v>
      </c>
      <c r="K68" s="158"/>
      <c r="L68" s="77">
        <f>IF(K68="",0,(($K$8/(K68)-Stammdaten!$D$10)/Stammdaten!$E$10))</f>
        <v>0</v>
      </c>
      <c r="M68" s="55"/>
      <c r="N68" s="56"/>
      <c r="O68" s="54"/>
      <c r="P68" s="19">
        <f>IF(O68="",0,((200/O68)-Stammdaten!$D$21)/Stammdaten!$E$21)</f>
        <v>0</v>
      </c>
      <c r="Q68" s="158"/>
      <c r="R68" s="19">
        <f>IF(Q68="",0,((300/Q68)-Stammdaten!$D$22)/Stammdaten!$E$22)</f>
        <v>0</v>
      </c>
      <c r="S68" s="54"/>
      <c r="T68" s="19">
        <f>IF(S68="",0,((400/S68)-Stammdaten!$D$23)/Stammdaten!$E$23)</f>
        <v>0</v>
      </c>
      <c r="U68" s="158"/>
      <c r="V68" s="19">
        <f>IF(U68="",0,(SQRT(U68)-Stammdaten!$D$25)/Stammdaten!$E$25)</f>
        <v>0</v>
      </c>
      <c r="W68" s="158"/>
      <c r="X68" s="19">
        <f>IF(W68="",0,(SQRT(W68)-Stammdaten!$D$27)/Stammdaten!$E$27)</f>
        <v>0</v>
      </c>
      <c r="Y68" s="158"/>
      <c r="Z68" s="19">
        <f>IF(Y68="",0,(SQRT(Y68)-Stammdaten!$D$29)/Stammdaten!$E$29)</f>
        <v>0</v>
      </c>
      <c r="AA68" s="54"/>
      <c r="AB68" s="19">
        <f>IF(AA68="",0,(SQRT(AA68)-Stammdaten!$D$32)/Stammdaten!$E$32)</f>
        <v>0</v>
      </c>
      <c r="AC68" s="158"/>
      <c r="AD68" s="19">
        <f>IF(AC68="",0,(SQRT(AC68)-Stammdaten!$D$33)/Stammdaten!$E$33)</f>
        <v>0</v>
      </c>
      <c r="AE68" s="54"/>
      <c r="AF68" s="19">
        <f>IF(AE68="",0,(SQRT(AE68)-Stammdaten!$D$34)/Stammdaten!$E$34)</f>
        <v>0</v>
      </c>
    </row>
    <row r="69" spans="1:32" x14ac:dyDescent="0.25">
      <c r="A69" s="51"/>
      <c r="B69" s="52"/>
      <c r="C69" s="86"/>
      <c r="D69" s="53"/>
      <c r="E69" s="54"/>
      <c r="F69" s="19">
        <f>IF(E69="",0,(($E$8/(E69+(IF($E$8&gt;400,0,IF($E$8&lt;=300,0.24,0.14))))-Stammdaten!$D$5)/Stammdaten!$E$5))</f>
        <v>0</v>
      </c>
      <c r="G69" s="158"/>
      <c r="H69" s="19">
        <f>IF(G69="",0,(($G$8/(G69+(IF($G$8&gt;400,0,IF($G$8&lt;=300,0.24,0.14))))-Stammdaten!$D$6)/Stammdaten!$E$6))</f>
        <v>0</v>
      </c>
      <c r="I69" s="54"/>
      <c r="J69" s="19">
        <f>IF(I69="",0,(($I$8/(I69+(IF($I$8&gt;400,0,IF($I$8&lt;=300,0.24,0.14))))-Stammdaten!$D$7)/Stammdaten!$E$7))</f>
        <v>0</v>
      </c>
      <c r="K69" s="158"/>
      <c r="L69" s="77">
        <f>IF(K69="",0,(($K$8/(K69)-Stammdaten!$D$10)/Stammdaten!$E$10))</f>
        <v>0</v>
      </c>
      <c r="M69" s="55"/>
      <c r="N69" s="56"/>
      <c r="O69" s="54"/>
      <c r="P69" s="19">
        <f>IF(O69="",0,((200/O69)-Stammdaten!$D$21)/Stammdaten!$E$21)</f>
        <v>0</v>
      </c>
      <c r="Q69" s="158"/>
      <c r="R69" s="19">
        <f>IF(Q69="",0,((300/Q69)-Stammdaten!$D$22)/Stammdaten!$E$22)</f>
        <v>0</v>
      </c>
      <c r="S69" s="54"/>
      <c r="T69" s="19">
        <f>IF(S69="",0,((400/S69)-Stammdaten!$D$23)/Stammdaten!$E$23)</f>
        <v>0</v>
      </c>
      <c r="U69" s="158"/>
      <c r="V69" s="19">
        <f>IF(U69="",0,(SQRT(U69)-Stammdaten!$D$25)/Stammdaten!$E$25)</f>
        <v>0</v>
      </c>
      <c r="W69" s="158"/>
      <c r="X69" s="19">
        <f>IF(W69="",0,(SQRT(W69)-Stammdaten!$D$27)/Stammdaten!$E$27)</f>
        <v>0</v>
      </c>
      <c r="Y69" s="158"/>
      <c r="Z69" s="19">
        <f>IF(Y69="",0,(SQRT(Y69)-Stammdaten!$D$29)/Stammdaten!$E$29)</f>
        <v>0</v>
      </c>
      <c r="AA69" s="54"/>
      <c r="AB69" s="19">
        <f>IF(AA69="",0,(SQRT(AA69)-Stammdaten!$D$32)/Stammdaten!$E$32)</f>
        <v>0</v>
      </c>
      <c r="AC69" s="158"/>
      <c r="AD69" s="19">
        <f>IF(AC69="",0,(SQRT(AC69)-Stammdaten!$D$33)/Stammdaten!$E$33)</f>
        <v>0</v>
      </c>
      <c r="AE69" s="54"/>
      <c r="AF69" s="19">
        <f>IF(AE69="",0,(SQRT(AE69)-Stammdaten!$D$34)/Stammdaten!$E$34)</f>
        <v>0</v>
      </c>
    </row>
    <row r="70" spans="1:32" x14ac:dyDescent="0.25">
      <c r="A70" s="51"/>
      <c r="B70" s="52"/>
      <c r="C70" s="86"/>
      <c r="D70" s="53"/>
      <c r="E70" s="54"/>
      <c r="F70" s="19">
        <f>IF(E70="",0,(($E$8/(E70+(IF($E$8&gt;400,0,IF($E$8&lt;=300,0.24,0.14))))-Stammdaten!$D$5)/Stammdaten!$E$5))</f>
        <v>0</v>
      </c>
      <c r="G70" s="158"/>
      <c r="H70" s="19">
        <f>IF(G70="",0,(($G$8/(G70+(IF($G$8&gt;400,0,IF($G$8&lt;=300,0.24,0.14))))-Stammdaten!$D$6)/Stammdaten!$E$6))</f>
        <v>0</v>
      </c>
      <c r="I70" s="54"/>
      <c r="J70" s="19">
        <f>IF(I70="",0,(($I$8/(I70+(IF($I$8&gt;400,0,IF($I$8&lt;=300,0.24,0.14))))-Stammdaten!$D$7)/Stammdaten!$E$7))</f>
        <v>0</v>
      </c>
      <c r="K70" s="158"/>
      <c r="L70" s="77">
        <f>IF(K70="",0,(($K$8/(K70)-Stammdaten!$D$10)/Stammdaten!$E$10))</f>
        <v>0</v>
      </c>
      <c r="M70" s="55"/>
      <c r="N70" s="56"/>
      <c r="O70" s="54"/>
      <c r="P70" s="19">
        <f>IF(O70="",0,((200/O70)-Stammdaten!$D$21)/Stammdaten!$E$21)</f>
        <v>0</v>
      </c>
      <c r="Q70" s="158"/>
      <c r="R70" s="19">
        <f>IF(Q70="",0,((300/Q70)-Stammdaten!$D$22)/Stammdaten!$E$22)</f>
        <v>0</v>
      </c>
      <c r="S70" s="54"/>
      <c r="T70" s="19">
        <f>IF(S70="",0,((400/S70)-Stammdaten!$D$23)/Stammdaten!$E$23)</f>
        <v>0</v>
      </c>
      <c r="U70" s="158"/>
      <c r="V70" s="19">
        <f>IF(U70="",0,(SQRT(U70)-Stammdaten!$D$25)/Stammdaten!$E$25)</f>
        <v>0</v>
      </c>
      <c r="W70" s="158"/>
      <c r="X70" s="19">
        <f>IF(W70="",0,(SQRT(W70)-Stammdaten!$D$27)/Stammdaten!$E$27)</f>
        <v>0</v>
      </c>
      <c r="Y70" s="158"/>
      <c r="Z70" s="19">
        <f>IF(Y70="",0,(SQRT(Y70)-Stammdaten!$D$29)/Stammdaten!$E$29)</f>
        <v>0</v>
      </c>
      <c r="AA70" s="54"/>
      <c r="AB70" s="19">
        <f>IF(AA70="",0,(SQRT(AA70)-Stammdaten!$D$32)/Stammdaten!$E$32)</f>
        <v>0</v>
      </c>
      <c r="AC70" s="158"/>
      <c r="AD70" s="19">
        <f>IF(AC70="",0,(SQRT(AC70)-Stammdaten!$D$33)/Stammdaten!$E$33)</f>
        <v>0</v>
      </c>
      <c r="AE70" s="54"/>
      <c r="AF70" s="19">
        <f>IF(AE70="",0,(SQRT(AE70)-Stammdaten!$D$34)/Stammdaten!$E$34)</f>
        <v>0</v>
      </c>
    </row>
    <row r="71" spans="1:32" x14ac:dyDescent="0.25">
      <c r="A71" s="51"/>
      <c r="B71" s="52"/>
      <c r="C71" s="86"/>
      <c r="D71" s="53"/>
      <c r="E71" s="54"/>
      <c r="F71" s="19">
        <f>IF(E71="",0,(($E$8/(E71+(IF($E$8&gt;400,0,IF($E$8&lt;=300,0.24,0.14))))-Stammdaten!$D$5)/Stammdaten!$E$5))</f>
        <v>0</v>
      </c>
      <c r="G71" s="158"/>
      <c r="H71" s="19">
        <f>IF(G71="",0,(($G$8/(G71+(IF($G$8&gt;400,0,IF($G$8&lt;=300,0.24,0.14))))-Stammdaten!$D$6)/Stammdaten!$E$6))</f>
        <v>0</v>
      </c>
      <c r="I71" s="54"/>
      <c r="J71" s="19">
        <f>IF(I71="",0,(($I$8/(I71+(IF($I$8&gt;400,0,IF($I$8&lt;=300,0.24,0.14))))-Stammdaten!$D$7)/Stammdaten!$E$7))</f>
        <v>0</v>
      </c>
      <c r="K71" s="158"/>
      <c r="L71" s="77">
        <f>IF(K71="",0,(($K$8/(K71)-Stammdaten!$D$10)/Stammdaten!$E$10))</f>
        <v>0</v>
      </c>
      <c r="M71" s="55"/>
      <c r="N71" s="56"/>
      <c r="O71" s="54"/>
      <c r="P71" s="19">
        <f>IF(O71="",0,((200/O71)-Stammdaten!$D$21)/Stammdaten!$E$21)</f>
        <v>0</v>
      </c>
      <c r="Q71" s="158"/>
      <c r="R71" s="19">
        <f>IF(Q71="",0,((300/Q71)-Stammdaten!$D$22)/Stammdaten!$E$22)</f>
        <v>0</v>
      </c>
      <c r="S71" s="54"/>
      <c r="T71" s="19">
        <f>IF(S71="",0,((400/S71)-Stammdaten!$D$23)/Stammdaten!$E$23)</f>
        <v>0</v>
      </c>
      <c r="U71" s="158"/>
      <c r="V71" s="19">
        <f>IF(U71="",0,(SQRT(U71)-Stammdaten!$D$25)/Stammdaten!$E$25)</f>
        <v>0</v>
      </c>
      <c r="W71" s="158"/>
      <c r="X71" s="19">
        <f>IF(W71="",0,(SQRT(W71)-Stammdaten!$D$27)/Stammdaten!$E$27)</f>
        <v>0</v>
      </c>
      <c r="Y71" s="158"/>
      <c r="Z71" s="19">
        <f>IF(Y71="",0,(SQRT(Y71)-Stammdaten!$D$29)/Stammdaten!$E$29)</f>
        <v>0</v>
      </c>
      <c r="AA71" s="54"/>
      <c r="AB71" s="19">
        <f>IF(AA71="",0,(SQRT(AA71)-Stammdaten!$D$32)/Stammdaten!$E$32)</f>
        <v>0</v>
      </c>
      <c r="AC71" s="158"/>
      <c r="AD71" s="19">
        <f>IF(AC71="",0,(SQRT(AC71)-Stammdaten!$D$33)/Stammdaten!$E$33)</f>
        <v>0</v>
      </c>
      <c r="AE71" s="54"/>
      <c r="AF71" s="19">
        <f>IF(AE71="",0,(SQRT(AE71)-Stammdaten!$D$34)/Stammdaten!$E$34)</f>
        <v>0</v>
      </c>
    </row>
    <row r="72" spans="1:32" x14ac:dyDescent="0.25">
      <c r="A72" s="51"/>
      <c r="B72" s="52"/>
      <c r="C72" s="86"/>
      <c r="D72" s="53"/>
      <c r="E72" s="54"/>
      <c r="F72" s="19">
        <f>IF(E72="",0,(($E$8/(E72+(IF($E$8&gt;400,0,IF($E$8&lt;=300,0.24,0.14))))-Stammdaten!$D$5)/Stammdaten!$E$5))</f>
        <v>0</v>
      </c>
      <c r="G72" s="158"/>
      <c r="H72" s="19">
        <f>IF(G72="",0,(($G$8/(G72+(IF($G$8&gt;400,0,IF($G$8&lt;=300,0.24,0.14))))-Stammdaten!$D$6)/Stammdaten!$E$6))</f>
        <v>0</v>
      </c>
      <c r="I72" s="54"/>
      <c r="J72" s="19">
        <f>IF(I72="",0,(($I$8/(I72+(IF($I$8&gt;400,0,IF($I$8&lt;=300,0.24,0.14))))-Stammdaten!$D$7)/Stammdaten!$E$7))</f>
        <v>0</v>
      </c>
      <c r="K72" s="158"/>
      <c r="L72" s="77">
        <f>IF(K72="",0,(($K$8/(K72)-Stammdaten!$D$10)/Stammdaten!$E$10))</f>
        <v>0</v>
      </c>
      <c r="M72" s="55"/>
      <c r="N72" s="56"/>
      <c r="O72" s="54"/>
      <c r="P72" s="19">
        <f>IF(O72="",0,((200/O72)-Stammdaten!$D$21)/Stammdaten!$E$21)</f>
        <v>0</v>
      </c>
      <c r="Q72" s="158"/>
      <c r="R72" s="19">
        <f>IF(Q72="",0,((300/Q72)-Stammdaten!$D$22)/Stammdaten!$E$22)</f>
        <v>0</v>
      </c>
      <c r="S72" s="54"/>
      <c r="T72" s="19">
        <f>IF(S72="",0,((400/S72)-Stammdaten!$D$23)/Stammdaten!$E$23)</f>
        <v>0</v>
      </c>
      <c r="U72" s="158"/>
      <c r="V72" s="19">
        <f>IF(U72="",0,(SQRT(U72)-Stammdaten!$D$25)/Stammdaten!$E$25)</f>
        <v>0</v>
      </c>
      <c r="W72" s="158"/>
      <c r="X72" s="19">
        <f>IF(W72="",0,(SQRT(W72)-Stammdaten!$D$27)/Stammdaten!$E$27)</f>
        <v>0</v>
      </c>
      <c r="Y72" s="158"/>
      <c r="Z72" s="19">
        <f>IF(Y72="",0,(SQRT(Y72)-Stammdaten!$D$29)/Stammdaten!$E$29)</f>
        <v>0</v>
      </c>
      <c r="AA72" s="54"/>
      <c r="AB72" s="19">
        <f>IF(AA72="",0,(SQRT(AA72)-Stammdaten!$D$32)/Stammdaten!$E$32)</f>
        <v>0</v>
      </c>
      <c r="AC72" s="158"/>
      <c r="AD72" s="19">
        <f>IF(AC72="",0,(SQRT(AC72)-Stammdaten!$D$33)/Stammdaten!$E$33)</f>
        <v>0</v>
      </c>
      <c r="AE72" s="54"/>
      <c r="AF72" s="19">
        <f>IF(AE72="",0,(SQRT(AE72)-Stammdaten!$D$34)/Stammdaten!$E$34)</f>
        <v>0</v>
      </c>
    </row>
    <row r="73" spans="1:32" x14ac:dyDescent="0.25">
      <c r="A73" s="51"/>
      <c r="B73" s="52"/>
      <c r="C73" s="86"/>
      <c r="D73" s="53"/>
      <c r="E73" s="54"/>
      <c r="F73" s="19">
        <f>IF(E73="",0,(($E$8/(E73+(IF($E$8&gt;400,0,IF($E$8&lt;=300,0.24,0.14))))-Stammdaten!$D$5)/Stammdaten!$E$5))</f>
        <v>0</v>
      </c>
      <c r="G73" s="158"/>
      <c r="H73" s="19">
        <f>IF(G73="",0,(($G$8/(G73+(IF($G$8&gt;400,0,IF($G$8&lt;=300,0.24,0.14))))-Stammdaten!$D$6)/Stammdaten!$E$6))</f>
        <v>0</v>
      </c>
      <c r="I73" s="54"/>
      <c r="J73" s="19">
        <f>IF(I73="",0,(($I$8/(I73+(IF($I$8&gt;400,0,IF($I$8&lt;=300,0.24,0.14))))-Stammdaten!$D$7)/Stammdaten!$E$7))</f>
        <v>0</v>
      </c>
      <c r="K73" s="158"/>
      <c r="L73" s="77">
        <f>IF(K73="",0,(($K$8/(K73)-Stammdaten!$D$10)/Stammdaten!$E$10))</f>
        <v>0</v>
      </c>
      <c r="M73" s="55"/>
      <c r="N73" s="56"/>
      <c r="O73" s="54"/>
      <c r="P73" s="19">
        <f>IF(O73="",0,((200/O73)-Stammdaten!$D$21)/Stammdaten!$E$21)</f>
        <v>0</v>
      </c>
      <c r="Q73" s="158"/>
      <c r="R73" s="19">
        <f>IF(Q73="",0,((300/Q73)-Stammdaten!$D$22)/Stammdaten!$E$22)</f>
        <v>0</v>
      </c>
      <c r="S73" s="54"/>
      <c r="T73" s="19">
        <f>IF(S73="",0,((400/S73)-Stammdaten!$D$23)/Stammdaten!$E$23)</f>
        <v>0</v>
      </c>
      <c r="U73" s="158"/>
      <c r="V73" s="19">
        <f>IF(U73="",0,(SQRT(U73)-Stammdaten!$D$25)/Stammdaten!$E$25)</f>
        <v>0</v>
      </c>
      <c r="W73" s="158"/>
      <c r="X73" s="19">
        <f>IF(W73="",0,(SQRT(W73)-Stammdaten!$D$27)/Stammdaten!$E$27)</f>
        <v>0</v>
      </c>
      <c r="Y73" s="158"/>
      <c r="Z73" s="19">
        <f>IF(Y73="",0,(SQRT(Y73)-Stammdaten!$D$29)/Stammdaten!$E$29)</f>
        <v>0</v>
      </c>
      <c r="AA73" s="54"/>
      <c r="AB73" s="19">
        <f>IF(AA73="",0,(SQRT(AA73)-Stammdaten!$D$32)/Stammdaten!$E$32)</f>
        <v>0</v>
      </c>
      <c r="AC73" s="158"/>
      <c r="AD73" s="19">
        <f>IF(AC73="",0,(SQRT(AC73)-Stammdaten!$D$33)/Stammdaten!$E$33)</f>
        <v>0</v>
      </c>
      <c r="AE73" s="54"/>
      <c r="AF73" s="19">
        <f>IF(AE73="",0,(SQRT(AE73)-Stammdaten!$D$34)/Stammdaten!$E$34)</f>
        <v>0</v>
      </c>
    </row>
    <row r="74" spans="1:32" x14ac:dyDescent="0.25">
      <c r="A74" s="51"/>
      <c r="B74" s="52"/>
      <c r="C74" s="86"/>
      <c r="D74" s="53"/>
      <c r="E74" s="54"/>
      <c r="F74" s="19">
        <f>IF(E74="",0,(($E$8/(E74+(IF($E$8&gt;400,0,IF($E$8&lt;=300,0.24,0.14))))-Stammdaten!$D$5)/Stammdaten!$E$5))</f>
        <v>0</v>
      </c>
      <c r="G74" s="158"/>
      <c r="H74" s="19">
        <f>IF(G74="",0,(($G$8/(G74+(IF($G$8&gt;400,0,IF($G$8&lt;=300,0.24,0.14))))-Stammdaten!$D$6)/Stammdaten!$E$6))</f>
        <v>0</v>
      </c>
      <c r="I74" s="54"/>
      <c r="J74" s="19">
        <f>IF(I74="",0,(($I$8/(I74+(IF($I$8&gt;400,0,IF($I$8&lt;=300,0.24,0.14))))-Stammdaten!$D$7)/Stammdaten!$E$7))</f>
        <v>0</v>
      </c>
      <c r="K74" s="158"/>
      <c r="L74" s="77">
        <f>IF(K74="",0,(($K$8/(K74)-Stammdaten!$D$10)/Stammdaten!$E$10))</f>
        <v>0</v>
      </c>
      <c r="M74" s="55"/>
      <c r="N74" s="56"/>
      <c r="O74" s="54"/>
      <c r="P74" s="19">
        <f>IF(O74="",0,((200/O74)-Stammdaten!$D$21)/Stammdaten!$E$21)</f>
        <v>0</v>
      </c>
      <c r="Q74" s="158"/>
      <c r="R74" s="19">
        <f>IF(Q74="",0,((300/Q74)-Stammdaten!$D$22)/Stammdaten!$E$22)</f>
        <v>0</v>
      </c>
      <c r="S74" s="54"/>
      <c r="T74" s="19">
        <f>IF(S74="",0,((400/S74)-Stammdaten!$D$23)/Stammdaten!$E$23)</f>
        <v>0</v>
      </c>
      <c r="U74" s="158"/>
      <c r="V74" s="19">
        <f>IF(U74="",0,(SQRT(U74)-Stammdaten!$D$25)/Stammdaten!$E$25)</f>
        <v>0</v>
      </c>
      <c r="W74" s="158"/>
      <c r="X74" s="19">
        <f>IF(W74="",0,(SQRT(W74)-Stammdaten!$D$27)/Stammdaten!$E$27)</f>
        <v>0</v>
      </c>
      <c r="Y74" s="158"/>
      <c r="Z74" s="19">
        <f>IF(Y74="",0,(SQRT(Y74)-Stammdaten!$D$29)/Stammdaten!$E$29)</f>
        <v>0</v>
      </c>
      <c r="AA74" s="54"/>
      <c r="AB74" s="19">
        <f>IF(AA74="",0,(SQRT(AA74)-Stammdaten!$D$32)/Stammdaten!$E$32)</f>
        <v>0</v>
      </c>
      <c r="AC74" s="158"/>
      <c r="AD74" s="19">
        <f>IF(AC74="",0,(SQRT(AC74)-Stammdaten!$D$33)/Stammdaten!$E$33)</f>
        <v>0</v>
      </c>
      <c r="AE74" s="54"/>
      <c r="AF74" s="19">
        <f>IF(AE74="",0,(SQRT(AE74)-Stammdaten!$D$34)/Stammdaten!$E$34)</f>
        <v>0</v>
      </c>
    </row>
    <row r="75" spans="1:32" x14ac:dyDescent="0.25">
      <c r="A75" s="51"/>
      <c r="B75" s="52"/>
      <c r="C75" s="86"/>
      <c r="D75" s="53"/>
      <c r="E75" s="54"/>
      <c r="F75" s="19">
        <f>IF(E75="",0,(($E$8/(E75+(IF($E$8&gt;400,0,IF($E$8&lt;=300,0.24,0.14))))-Stammdaten!$D$5)/Stammdaten!$E$5))</f>
        <v>0</v>
      </c>
      <c r="G75" s="158"/>
      <c r="H75" s="19">
        <f>IF(G75="",0,(($G$8/(G75+(IF($G$8&gt;400,0,IF($G$8&lt;=300,0.24,0.14))))-Stammdaten!$D$6)/Stammdaten!$E$6))</f>
        <v>0</v>
      </c>
      <c r="I75" s="54"/>
      <c r="J75" s="19">
        <f>IF(I75="",0,(($I$8/(I75+(IF($I$8&gt;400,0,IF($I$8&lt;=300,0.24,0.14))))-Stammdaten!$D$7)/Stammdaten!$E$7))</f>
        <v>0</v>
      </c>
      <c r="K75" s="158"/>
      <c r="L75" s="77">
        <f>IF(K75="",0,(($K$8/(K75)-Stammdaten!$D$10)/Stammdaten!$E$10))</f>
        <v>0</v>
      </c>
      <c r="M75" s="55"/>
      <c r="N75" s="56"/>
      <c r="O75" s="54"/>
      <c r="P75" s="19">
        <f>IF(O75="",0,((200/O75)-Stammdaten!$D$21)/Stammdaten!$E$21)</f>
        <v>0</v>
      </c>
      <c r="Q75" s="158"/>
      <c r="R75" s="19">
        <f>IF(Q75="",0,((300/Q75)-Stammdaten!$D$22)/Stammdaten!$E$22)</f>
        <v>0</v>
      </c>
      <c r="S75" s="54"/>
      <c r="T75" s="19">
        <f>IF(S75="",0,((400/S75)-Stammdaten!$D$23)/Stammdaten!$E$23)</f>
        <v>0</v>
      </c>
      <c r="U75" s="158"/>
      <c r="V75" s="19">
        <f>IF(U75="",0,(SQRT(U75)-Stammdaten!$D$25)/Stammdaten!$E$25)</f>
        <v>0</v>
      </c>
      <c r="W75" s="158"/>
      <c r="X75" s="19">
        <f>IF(W75="",0,(SQRT(W75)-Stammdaten!$D$27)/Stammdaten!$E$27)</f>
        <v>0</v>
      </c>
      <c r="Y75" s="158"/>
      <c r="Z75" s="19">
        <f>IF(Y75="",0,(SQRT(Y75)-Stammdaten!$D$29)/Stammdaten!$E$29)</f>
        <v>0</v>
      </c>
      <c r="AA75" s="54"/>
      <c r="AB75" s="19">
        <f>IF(AA75="",0,(SQRT(AA75)-Stammdaten!$D$32)/Stammdaten!$E$32)</f>
        <v>0</v>
      </c>
      <c r="AC75" s="158"/>
      <c r="AD75" s="19">
        <f>IF(AC75="",0,(SQRT(AC75)-Stammdaten!$D$33)/Stammdaten!$E$33)</f>
        <v>0</v>
      </c>
      <c r="AE75" s="54"/>
      <c r="AF75" s="19">
        <f>IF(AE75="",0,(SQRT(AE75)-Stammdaten!$D$34)/Stammdaten!$E$34)</f>
        <v>0</v>
      </c>
    </row>
    <row r="76" spans="1:32" x14ac:dyDescent="0.25">
      <c r="A76" s="51"/>
      <c r="B76" s="52"/>
      <c r="C76" s="86"/>
      <c r="D76" s="53"/>
      <c r="E76" s="54"/>
      <c r="F76" s="19">
        <f>IF(E76="",0,(($E$8/(E76+(IF($E$8&gt;400,0,IF($E$8&lt;=300,0.24,0.14))))-Stammdaten!$D$5)/Stammdaten!$E$5))</f>
        <v>0</v>
      </c>
      <c r="G76" s="158"/>
      <c r="H76" s="19">
        <f>IF(G76="",0,(($G$8/(G76+(IF($G$8&gt;400,0,IF($G$8&lt;=300,0.24,0.14))))-Stammdaten!$D$6)/Stammdaten!$E$6))</f>
        <v>0</v>
      </c>
      <c r="I76" s="54"/>
      <c r="J76" s="19">
        <f>IF(I76="",0,(($I$8/(I76+(IF($I$8&gt;400,0,IF($I$8&lt;=300,0.24,0.14))))-Stammdaten!$D$7)/Stammdaten!$E$7))</f>
        <v>0</v>
      </c>
      <c r="K76" s="158"/>
      <c r="L76" s="77">
        <f>IF(K76="",0,(($K$8/(K76)-Stammdaten!$D$10)/Stammdaten!$E$10))</f>
        <v>0</v>
      </c>
      <c r="M76" s="55"/>
      <c r="N76" s="56"/>
      <c r="O76" s="54"/>
      <c r="P76" s="19">
        <f>IF(O76="",0,((200/O76)-Stammdaten!$D$21)/Stammdaten!$E$21)</f>
        <v>0</v>
      </c>
      <c r="Q76" s="158"/>
      <c r="R76" s="19">
        <f>IF(Q76="",0,((300/Q76)-Stammdaten!$D$22)/Stammdaten!$E$22)</f>
        <v>0</v>
      </c>
      <c r="S76" s="54"/>
      <c r="T76" s="19">
        <f>IF(S76="",0,((400/S76)-Stammdaten!$D$23)/Stammdaten!$E$23)</f>
        <v>0</v>
      </c>
      <c r="U76" s="158"/>
      <c r="V76" s="19">
        <f>IF(U76="",0,(SQRT(U76)-Stammdaten!$D$25)/Stammdaten!$E$25)</f>
        <v>0</v>
      </c>
      <c r="W76" s="158"/>
      <c r="X76" s="19">
        <f>IF(W76="",0,(SQRT(W76)-Stammdaten!$D$27)/Stammdaten!$E$27)</f>
        <v>0</v>
      </c>
      <c r="Y76" s="158"/>
      <c r="Z76" s="19">
        <f>IF(Y76="",0,(SQRT(Y76)-Stammdaten!$D$29)/Stammdaten!$E$29)</f>
        <v>0</v>
      </c>
      <c r="AA76" s="54"/>
      <c r="AB76" s="19">
        <f>IF(AA76="",0,(SQRT(AA76)-Stammdaten!$D$32)/Stammdaten!$E$32)</f>
        <v>0</v>
      </c>
      <c r="AC76" s="158"/>
      <c r="AD76" s="19">
        <f>IF(AC76="",0,(SQRT(AC76)-Stammdaten!$D$33)/Stammdaten!$E$33)</f>
        <v>0</v>
      </c>
      <c r="AE76" s="54"/>
      <c r="AF76" s="19">
        <f>IF(AE76="",0,(SQRT(AE76)-Stammdaten!$D$34)/Stammdaten!$E$34)</f>
        <v>0</v>
      </c>
    </row>
    <row r="77" spans="1:32" x14ac:dyDescent="0.25">
      <c r="A77" s="51"/>
      <c r="B77" s="52"/>
      <c r="C77" s="86"/>
      <c r="D77" s="53"/>
      <c r="E77" s="54"/>
      <c r="F77" s="19">
        <f>IF(E77="",0,(($E$8/(E77+(IF($E$8&gt;400,0,IF($E$8&lt;=300,0.24,0.14))))-Stammdaten!$D$5)/Stammdaten!$E$5))</f>
        <v>0</v>
      </c>
      <c r="G77" s="158"/>
      <c r="H77" s="19">
        <f>IF(G77="",0,(($G$8/(G77+(IF($G$8&gt;400,0,IF($G$8&lt;=300,0.24,0.14))))-Stammdaten!$D$6)/Stammdaten!$E$6))</f>
        <v>0</v>
      </c>
      <c r="I77" s="54"/>
      <c r="J77" s="19">
        <f>IF(I77="",0,(($I$8/(I77+(IF($I$8&gt;400,0,IF($I$8&lt;=300,0.24,0.14))))-Stammdaten!$D$7)/Stammdaten!$E$7))</f>
        <v>0</v>
      </c>
      <c r="K77" s="158"/>
      <c r="L77" s="77">
        <f>IF(K77="",0,(($K$8/(K77)-Stammdaten!$D$10)/Stammdaten!$E$10))</f>
        <v>0</v>
      </c>
      <c r="M77" s="55"/>
      <c r="N77" s="56"/>
      <c r="O77" s="54"/>
      <c r="P77" s="19">
        <f>IF(O77="",0,((200/O77)-Stammdaten!$D$21)/Stammdaten!$E$21)</f>
        <v>0</v>
      </c>
      <c r="Q77" s="158"/>
      <c r="R77" s="19">
        <f>IF(Q77="",0,((300/Q77)-Stammdaten!$D$22)/Stammdaten!$E$22)</f>
        <v>0</v>
      </c>
      <c r="S77" s="54"/>
      <c r="T77" s="19">
        <f>IF(S77="",0,((400/S77)-Stammdaten!$D$23)/Stammdaten!$E$23)</f>
        <v>0</v>
      </c>
      <c r="U77" s="158"/>
      <c r="V77" s="19">
        <f>IF(U77="",0,(SQRT(U77)-Stammdaten!$D$25)/Stammdaten!$E$25)</f>
        <v>0</v>
      </c>
      <c r="W77" s="158"/>
      <c r="X77" s="19">
        <f>IF(W77="",0,(SQRT(W77)-Stammdaten!$D$27)/Stammdaten!$E$27)</f>
        <v>0</v>
      </c>
      <c r="Y77" s="158"/>
      <c r="Z77" s="19">
        <f>IF(Y77="",0,(SQRT(Y77)-Stammdaten!$D$29)/Stammdaten!$E$29)</f>
        <v>0</v>
      </c>
      <c r="AA77" s="54"/>
      <c r="AB77" s="19">
        <f>IF(AA77="",0,(SQRT(AA77)-Stammdaten!$D$32)/Stammdaten!$E$32)</f>
        <v>0</v>
      </c>
      <c r="AC77" s="158"/>
      <c r="AD77" s="19">
        <f>IF(AC77="",0,(SQRT(AC77)-Stammdaten!$D$33)/Stammdaten!$E$33)</f>
        <v>0</v>
      </c>
      <c r="AE77" s="54"/>
      <c r="AF77" s="19">
        <f>IF(AE77="",0,(SQRT(AE77)-Stammdaten!$D$34)/Stammdaten!$E$34)</f>
        <v>0</v>
      </c>
    </row>
    <row r="78" spans="1:32" x14ac:dyDescent="0.25">
      <c r="A78" s="51"/>
      <c r="B78" s="52"/>
      <c r="C78" s="86"/>
      <c r="D78" s="53"/>
      <c r="E78" s="54"/>
      <c r="F78" s="19">
        <f>IF(E78="",0,(($E$8/(E78+(IF($E$8&gt;400,0,IF($E$8&lt;=300,0.24,0.14))))-Stammdaten!$D$5)/Stammdaten!$E$5))</f>
        <v>0</v>
      </c>
      <c r="G78" s="158"/>
      <c r="H78" s="19">
        <f>IF(G78="",0,(($G$8/(G78+(IF($G$8&gt;400,0,IF($G$8&lt;=300,0.24,0.14))))-Stammdaten!$D$6)/Stammdaten!$E$6))</f>
        <v>0</v>
      </c>
      <c r="I78" s="54"/>
      <c r="J78" s="19">
        <f>IF(I78="",0,(($I$8/(I78+(IF($I$8&gt;400,0,IF($I$8&lt;=300,0.24,0.14))))-Stammdaten!$D$7)/Stammdaten!$E$7))</f>
        <v>0</v>
      </c>
      <c r="K78" s="158"/>
      <c r="L78" s="77">
        <f>IF(K78="",0,(($K$8/(K78)-Stammdaten!$D$10)/Stammdaten!$E$10))</f>
        <v>0</v>
      </c>
      <c r="M78" s="55"/>
      <c r="N78" s="56"/>
      <c r="O78" s="54"/>
      <c r="P78" s="19">
        <f>IF(O78="",0,((200/O78)-Stammdaten!$D$21)/Stammdaten!$E$21)</f>
        <v>0</v>
      </c>
      <c r="Q78" s="158"/>
      <c r="R78" s="19">
        <f>IF(Q78="",0,((300/Q78)-Stammdaten!$D$22)/Stammdaten!$E$22)</f>
        <v>0</v>
      </c>
      <c r="S78" s="54"/>
      <c r="T78" s="19">
        <f>IF(S78="",0,((400/S78)-Stammdaten!$D$23)/Stammdaten!$E$23)</f>
        <v>0</v>
      </c>
      <c r="U78" s="158"/>
      <c r="V78" s="19">
        <f>IF(U78="",0,(SQRT(U78)-Stammdaten!$D$25)/Stammdaten!$E$25)</f>
        <v>0</v>
      </c>
      <c r="W78" s="158"/>
      <c r="X78" s="19">
        <f>IF(W78="",0,(SQRT(W78)-Stammdaten!$D$27)/Stammdaten!$E$27)</f>
        <v>0</v>
      </c>
      <c r="Y78" s="158"/>
      <c r="Z78" s="19">
        <f>IF(Y78="",0,(SQRT(Y78)-Stammdaten!$D$29)/Stammdaten!$E$29)</f>
        <v>0</v>
      </c>
      <c r="AA78" s="54"/>
      <c r="AB78" s="19">
        <f>IF(AA78="",0,(SQRT(AA78)-Stammdaten!$D$32)/Stammdaten!$E$32)</f>
        <v>0</v>
      </c>
      <c r="AC78" s="158"/>
      <c r="AD78" s="19">
        <f>IF(AC78="",0,(SQRT(AC78)-Stammdaten!$D$33)/Stammdaten!$E$33)</f>
        <v>0</v>
      </c>
      <c r="AE78" s="54"/>
      <c r="AF78" s="19">
        <f>IF(AE78="",0,(SQRT(AE78)-Stammdaten!$D$34)/Stammdaten!$E$34)</f>
        <v>0</v>
      </c>
    </row>
    <row r="79" spans="1:32" x14ac:dyDescent="0.25">
      <c r="A79" s="51"/>
      <c r="B79" s="52"/>
      <c r="C79" s="86"/>
      <c r="D79" s="53"/>
      <c r="E79" s="54"/>
      <c r="F79" s="19">
        <f>IF(E79="",0,(($E$8/(E79+(IF($E$8&gt;400,0,IF($E$8&lt;=300,0.24,0.14))))-Stammdaten!$D$5)/Stammdaten!$E$5))</f>
        <v>0</v>
      </c>
      <c r="G79" s="158"/>
      <c r="H79" s="19">
        <f>IF(G79="",0,(($G$8/(G79+(IF($G$8&gt;400,0,IF($G$8&lt;=300,0.24,0.14))))-Stammdaten!$D$6)/Stammdaten!$E$6))</f>
        <v>0</v>
      </c>
      <c r="I79" s="54"/>
      <c r="J79" s="19">
        <f>IF(I79="",0,(($I$8/(I79+(IF($I$8&gt;400,0,IF($I$8&lt;=300,0.24,0.14))))-Stammdaten!$D$7)/Stammdaten!$E$7))</f>
        <v>0</v>
      </c>
      <c r="K79" s="158"/>
      <c r="L79" s="77">
        <f>IF(K79="",0,(($K$8/(K79)-Stammdaten!$D$10)/Stammdaten!$E$10))</f>
        <v>0</v>
      </c>
      <c r="M79" s="55"/>
      <c r="N79" s="56"/>
      <c r="O79" s="54"/>
      <c r="P79" s="19">
        <f>IF(O79="",0,((200/O79)-Stammdaten!$D$21)/Stammdaten!$E$21)</f>
        <v>0</v>
      </c>
      <c r="Q79" s="158"/>
      <c r="R79" s="19">
        <f>IF(Q79="",0,((300/Q79)-Stammdaten!$D$22)/Stammdaten!$E$22)</f>
        <v>0</v>
      </c>
      <c r="S79" s="54"/>
      <c r="T79" s="19">
        <f>IF(S79="",0,((400/S79)-Stammdaten!$D$23)/Stammdaten!$E$23)</f>
        <v>0</v>
      </c>
      <c r="U79" s="158"/>
      <c r="V79" s="19">
        <f>IF(U79="",0,(SQRT(U79)-Stammdaten!$D$25)/Stammdaten!$E$25)</f>
        <v>0</v>
      </c>
      <c r="W79" s="158"/>
      <c r="X79" s="19">
        <f>IF(W79="",0,(SQRT(W79)-Stammdaten!$D$27)/Stammdaten!$E$27)</f>
        <v>0</v>
      </c>
      <c r="Y79" s="158"/>
      <c r="Z79" s="19">
        <f>IF(Y79="",0,(SQRT(Y79)-Stammdaten!$D$29)/Stammdaten!$E$29)</f>
        <v>0</v>
      </c>
      <c r="AA79" s="54"/>
      <c r="AB79" s="19">
        <f>IF(AA79="",0,(SQRT(AA79)-Stammdaten!$D$32)/Stammdaten!$E$32)</f>
        <v>0</v>
      </c>
      <c r="AC79" s="158"/>
      <c r="AD79" s="19">
        <f>IF(AC79="",0,(SQRT(AC79)-Stammdaten!$D$33)/Stammdaten!$E$33)</f>
        <v>0</v>
      </c>
      <c r="AE79" s="54"/>
      <c r="AF79" s="19">
        <f>IF(AE79="",0,(SQRT(AE79)-Stammdaten!$D$34)/Stammdaten!$E$34)</f>
        <v>0</v>
      </c>
    </row>
    <row r="80" spans="1:32" x14ac:dyDescent="0.25">
      <c r="A80" s="51"/>
      <c r="B80" s="52"/>
      <c r="C80" s="86"/>
      <c r="D80" s="53"/>
      <c r="E80" s="54"/>
      <c r="F80" s="19">
        <f>IF(E80="",0,(($E$8/(E80+(IF($E$8&gt;400,0,IF($E$8&lt;=300,0.24,0.14))))-Stammdaten!$D$5)/Stammdaten!$E$5))</f>
        <v>0</v>
      </c>
      <c r="G80" s="158"/>
      <c r="H80" s="19">
        <f>IF(G80="",0,(($G$8/(G80+(IF($G$8&gt;400,0,IF($G$8&lt;=300,0.24,0.14))))-Stammdaten!$D$6)/Stammdaten!$E$6))</f>
        <v>0</v>
      </c>
      <c r="I80" s="54"/>
      <c r="J80" s="19">
        <f>IF(I80="",0,(($I$8/(I80+(IF($I$8&gt;400,0,IF($I$8&lt;=300,0.24,0.14))))-Stammdaten!$D$7)/Stammdaten!$E$7))</f>
        <v>0</v>
      </c>
      <c r="K80" s="158"/>
      <c r="L80" s="77">
        <f>IF(K80="",0,(($K$8/(K80)-Stammdaten!$D$10)/Stammdaten!$E$10))</f>
        <v>0</v>
      </c>
      <c r="M80" s="55"/>
      <c r="N80" s="56"/>
      <c r="O80" s="54"/>
      <c r="P80" s="19">
        <f>IF(O80="",0,((200/O80)-Stammdaten!$D$21)/Stammdaten!$E$21)</f>
        <v>0</v>
      </c>
      <c r="Q80" s="158"/>
      <c r="R80" s="19">
        <f>IF(Q80="",0,((300/Q80)-Stammdaten!$D$22)/Stammdaten!$E$22)</f>
        <v>0</v>
      </c>
      <c r="S80" s="54"/>
      <c r="T80" s="19">
        <f>IF(S80="",0,((400/S80)-Stammdaten!$D$23)/Stammdaten!$E$23)</f>
        <v>0</v>
      </c>
      <c r="U80" s="158"/>
      <c r="V80" s="19">
        <f>IF(U80="",0,(SQRT(U80)-Stammdaten!$D$25)/Stammdaten!$E$25)</f>
        <v>0</v>
      </c>
      <c r="W80" s="158"/>
      <c r="X80" s="19">
        <f>IF(W80="",0,(SQRT(W80)-Stammdaten!$D$27)/Stammdaten!$E$27)</f>
        <v>0</v>
      </c>
      <c r="Y80" s="158"/>
      <c r="Z80" s="19">
        <f>IF(Y80="",0,(SQRT(Y80)-Stammdaten!$D$29)/Stammdaten!$E$29)</f>
        <v>0</v>
      </c>
      <c r="AA80" s="54"/>
      <c r="AB80" s="19">
        <f>IF(AA80="",0,(SQRT(AA80)-Stammdaten!$D$32)/Stammdaten!$E$32)</f>
        <v>0</v>
      </c>
      <c r="AC80" s="158"/>
      <c r="AD80" s="19">
        <f>IF(AC80="",0,(SQRT(AC80)-Stammdaten!$D$33)/Stammdaten!$E$33)</f>
        <v>0</v>
      </c>
      <c r="AE80" s="54"/>
      <c r="AF80" s="19">
        <f>IF(AE80="",0,(SQRT(AE80)-Stammdaten!$D$34)/Stammdaten!$E$34)</f>
        <v>0</v>
      </c>
    </row>
    <row r="81" spans="1:32" x14ac:dyDescent="0.25">
      <c r="A81" s="51"/>
      <c r="B81" s="52"/>
      <c r="C81" s="86"/>
      <c r="D81" s="53"/>
      <c r="E81" s="54"/>
      <c r="F81" s="19">
        <f>IF(E81="",0,(($E$8/(E81+(IF($E$8&gt;400,0,IF($E$8&lt;=300,0.24,0.14))))-Stammdaten!$D$5)/Stammdaten!$E$5))</f>
        <v>0</v>
      </c>
      <c r="G81" s="158"/>
      <c r="H81" s="19">
        <f>IF(G81="",0,(($G$8/(G81+(IF($G$8&gt;400,0,IF($G$8&lt;=300,0.24,0.14))))-Stammdaten!$D$6)/Stammdaten!$E$6))</f>
        <v>0</v>
      </c>
      <c r="I81" s="54"/>
      <c r="J81" s="19">
        <f>IF(I81="",0,(($I$8/(I81+(IF($I$8&gt;400,0,IF($I$8&lt;=300,0.24,0.14))))-Stammdaten!$D$7)/Stammdaten!$E$7))</f>
        <v>0</v>
      </c>
      <c r="K81" s="158"/>
      <c r="L81" s="77">
        <f>IF(K81="",0,(($K$8/(K81)-Stammdaten!$D$10)/Stammdaten!$E$10))</f>
        <v>0</v>
      </c>
      <c r="M81" s="55"/>
      <c r="N81" s="56"/>
      <c r="O81" s="54"/>
      <c r="P81" s="19">
        <f>IF(O81="",0,((200/O81)-Stammdaten!$D$21)/Stammdaten!$E$21)</f>
        <v>0</v>
      </c>
      <c r="Q81" s="158"/>
      <c r="R81" s="19">
        <f>IF(Q81="",0,((300/Q81)-Stammdaten!$D$22)/Stammdaten!$E$22)</f>
        <v>0</v>
      </c>
      <c r="S81" s="54"/>
      <c r="T81" s="19">
        <f>IF(S81="",0,((400/S81)-Stammdaten!$D$23)/Stammdaten!$E$23)</f>
        <v>0</v>
      </c>
      <c r="U81" s="158"/>
      <c r="V81" s="19">
        <f>IF(U81="",0,(SQRT(U81)-Stammdaten!$D$25)/Stammdaten!$E$25)</f>
        <v>0</v>
      </c>
      <c r="W81" s="158"/>
      <c r="X81" s="19">
        <f>IF(W81="",0,(SQRT(W81)-Stammdaten!$D$27)/Stammdaten!$E$27)</f>
        <v>0</v>
      </c>
      <c r="Y81" s="158"/>
      <c r="Z81" s="19">
        <f>IF(Y81="",0,(SQRT(Y81)-Stammdaten!$D$29)/Stammdaten!$E$29)</f>
        <v>0</v>
      </c>
      <c r="AA81" s="54"/>
      <c r="AB81" s="19">
        <f>IF(AA81="",0,(SQRT(AA81)-Stammdaten!$D$32)/Stammdaten!$E$32)</f>
        <v>0</v>
      </c>
      <c r="AC81" s="158"/>
      <c r="AD81" s="19">
        <f>IF(AC81="",0,(SQRT(AC81)-Stammdaten!$D$33)/Stammdaten!$E$33)</f>
        <v>0</v>
      </c>
      <c r="AE81" s="54"/>
      <c r="AF81" s="19">
        <f>IF(AE81="",0,(SQRT(AE81)-Stammdaten!$D$34)/Stammdaten!$E$34)</f>
        <v>0</v>
      </c>
    </row>
    <row r="82" spans="1:32" x14ac:dyDescent="0.25">
      <c r="A82" s="51"/>
      <c r="B82" s="52"/>
      <c r="C82" s="86"/>
      <c r="D82" s="53"/>
      <c r="E82" s="54"/>
      <c r="F82" s="19">
        <f>IF(E82="",0,(($E$8/(E82+(IF($E$8&gt;400,0,IF($E$8&lt;=300,0.24,0.14))))-Stammdaten!$D$5)/Stammdaten!$E$5))</f>
        <v>0</v>
      </c>
      <c r="G82" s="158"/>
      <c r="H82" s="19">
        <f>IF(G82="",0,(($G$8/(G82+(IF($G$8&gt;400,0,IF($G$8&lt;=300,0.24,0.14))))-Stammdaten!$D$6)/Stammdaten!$E$6))</f>
        <v>0</v>
      </c>
      <c r="I82" s="54"/>
      <c r="J82" s="19">
        <f>IF(I82="",0,(($I$8/(I82+(IF($I$8&gt;400,0,IF($I$8&lt;=300,0.24,0.14))))-Stammdaten!$D$7)/Stammdaten!$E$7))</f>
        <v>0</v>
      </c>
      <c r="K82" s="158"/>
      <c r="L82" s="77">
        <f>IF(K82="",0,(($K$8/(K82)-Stammdaten!$D$10)/Stammdaten!$E$10))</f>
        <v>0</v>
      </c>
      <c r="M82" s="55"/>
      <c r="N82" s="56"/>
      <c r="O82" s="54"/>
      <c r="P82" s="19">
        <f>IF(O82="",0,((200/O82)-Stammdaten!$D$21)/Stammdaten!$E$21)</f>
        <v>0</v>
      </c>
      <c r="Q82" s="158"/>
      <c r="R82" s="19">
        <f>IF(Q82="",0,((300/Q82)-Stammdaten!$D$22)/Stammdaten!$E$22)</f>
        <v>0</v>
      </c>
      <c r="S82" s="54"/>
      <c r="T82" s="19">
        <f>IF(S82="",0,((400/S82)-Stammdaten!$D$23)/Stammdaten!$E$23)</f>
        <v>0</v>
      </c>
      <c r="U82" s="158"/>
      <c r="V82" s="19">
        <f>IF(U82="",0,(SQRT(U82)-Stammdaten!$D$25)/Stammdaten!$E$25)</f>
        <v>0</v>
      </c>
      <c r="W82" s="158"/>
      <c r="X82" s="19">
        <f>IF(W82="",0,(SQRT(W82)-Stammdaten!$D$27)/Stammdaten!$E$27)</f>
        <v>0</v>
      </c>
      <c r="Y82" s="158"/>
      <c r="Z82" s="19">
        <f>IF(Y82="",0,(SQRT(Y82)-Stammdaten!$D$29)/Stammdaten!$E$29)</f>
        <v>0</v>
      </c>
      <c r="AA82" s="54"/>
      <c r="AB82" s="19">
        <f>IF(AA82="",0,(SQRT(AA82)-Stammdaten!$D$32)/Stammdaten!$E$32)</f>
        <v>0</v>
      </c>
      <c r="AC82" s="158"/>
      <c r="AD82" s="19">
        <f>IF(AC82="",0,(SQRT(AC82)-Stammdaten!$D$33)/Stammdaten!$E$33)</f>
        <v>0</v>
      </c>
      <c r="AE82" s="54"/>
      <c r="AF82" s="19">
        <f>IF(AE82="",0,(SQRT(AE82)-Stammdaten!$D$34)/Stammdaten!$E$34)</f>
        <v>0</v>
      </c>
    </row>
    <row r="83" spans="1:32" x14ac:dyDescent="0.25">
      <c r="A83" s="51"/>
      <c r="B83" s="52"/>
      <c r="C83" s="86"/>
      <c r="D83" s="53"/>
      <c r="E83" s="54"/>
      <c r="F83" s="19">
        <f>IF(E83="",0,(($E$8/(E83+(IF($E$8&gt;400,0,IF($E$8&lt;=300,0.24,0.14))))-Stammdaten!$D$5)/Stammdaten!$E$5))</f>
        <v>0</v>
      </c>
      <c r="G83" s="158"/>
      <c r="H83" s="19">
        <f>IF(G83="",0,(($G$8/(G83+(IF($G$8&gt;400,0,IF($G$8&lt;=300,0.24,0.14))))-Stammdaten!$D$6)/Stammdaten!$E$6))</f>
        <v>0</v>
      </c>
      <c r="I83" s="54"/>
      <c r="J83" s="19">
        <f>IF(I83="",0,(($I$8/(I83+(IF($I$8&gt;400,0,IF($I$8&lt;=300,0.24,0.14))))-Stammdaten!$D$7)/Stammdaten!$E$7))</f>
        <v>0</v>
      </c>
      <c r="K83" s="158"/>
      <c r="L83" s="77">
        <f>IF(K83="",0,(($K$8/(K83)-Stammdaten!$D$10)/Stammdaten!$E$10))</f>
        <v>0</v>
      </c>
      <c r="M83" s="55"/>
      <c r="N83" s="56"/>
      <c r="O83" s="54"/>
      <c r="P83" s="19">
        <f>IF(O83="",0,((200/O83)-Stammdaten!$D$21)/Stammdaten!$E$21)</f>
        <v>0</v>
      </c>
      <c r="Q83" s="158"/>
      <c r="R83" s="19">
        <f>IF(Q83="",0,((300/Q83)-Stammdaten!$D$22)/Stammdaten!$E$22)</f>
        <v>0</v>
      </c>
      <c r="S83" s="54"/>
      <c r="T83" s="19">
        <f>IF(S83="",0,((400/S83)-Stammdaten!$D$23)/Stammdaten!$E$23)</f>
        <v>0</v>
      </c>
      <c r="U83" s="158"/>
      <c r="V83" s="19">
        <f>IF(U83="",0,(SQRT(U83)-Stammdaten!$D$25)/Stammdaten!$E$25)</f>
        <v>0</v>
      </c>
      <c r="W83" s="158"/>
      <c r="X83" s="19">
        <f>IF(W83="",0,(SQRT(W83)-Stammdaten!$D$27)/Stammdaten!$E$27)</f>
        <v>0</v>
      </c>
      <c r="Y83" s="158"/>
      <c r="Z83" s="19">
        <f>IF(Y83="",0,(SQRT(Y83)-Stammdaten!$D$29)/Stammdaten!$E$29)</f>
        <v>0</v>
      </c>
      <c r="AA83" s="54"/>
      <c r="AB83" s="19">
        <f>IF(AA83="",0,(SQRT(AA83)-Stammdaten!$D$32)/Stammdaten!$E$32)</f>
        <v>0</v>
      </c>
      <c r="AC83" s="158"/>
      <c r="AD83" s="19">
        <f>IF(AC83="",0,(SQRT(AC83)-Stammdaten!$D$33)/Stammdaten!$E$33)</f>
        <v>0</v>
      </c>
      <c r="AE83" s="54"/>
      <c r="AF83" s="19">
        <f>IF(AE83="",0,(SQRT(AE83)-Stammdaten!$D$34)/Stammdaten!$E$34)</f>
        <v>0</v>
      </c>
    </row>
    <row r="84" spans="1:32" x14ac:dyDescent="0.25">
      <c r="A84" s="51"/>
      <c r="B84" s="52"/>
      <c r="C84" s="86"/>
      <c r="D84" s="53"/>
      <c r="E84" s="54"/>
      <c r="F84" s="19">
        <f>IF(E84="",0,(($E$8/(E84+(IF($E$8&gt;400,0,IF($E$8&lt;=300,0.24,0.14))))-Stammdaten!$D$5)/Stammdaten!$E$5))</f>
        <v>0</v>
      </c>
      <c r="G84" s="158"/>
      <c r="H84" s="19">
        <f>IF(G84="",0,(($G$8/(G84+(IF($G$8&gt;400,0,IF($G$8&lt;=300,0.24,0.14))))-Stammdaten!$D$6)/Stammdaten!$E$6))</f>
        <v>0</v>
      </c>
      <c r="I84" s="54"/>
      <c r="J84" s="19">
        <f>IF(I84="",0,(($I$8/(I84+(IF($I$8&gt;400,0,IF($I$8&lt;=300,0.24,0.14))))-Stammdaten!$D$7)/Stammdaten!$E$7))</f>
        <v>0</v>
      </c>
      <c r="K84" s="158"/>
      <c r="L84" s="77">
        <f>IF(K84="",0,(($K$8/(K84)-Stammdaten!$D$10)/Stammdaten!$E$10))</f>
        <v>0</v>
      </c>
      <c r="M84" s="55"/>
      <c r="N84" s="56"/>
      <c r="O84" s="54"/>
      <c r="P84" s="19">
        <f>IF(O84="",0,((200/O84)-Stammdaten!$D$21)/Stammdaten!$E$21)</f>
        <v>0</v>
      </c>
      <c r="Q84" s="158"/>
      <c r="R84" s="19">
        <f>IF(Q84="",0,((300/Q84)-Stammdaten!$D$22)/Stammdaten!$E$22)</f>
        <v>0</v>
      </c>
      <c r="S84" s="54"/>
      <c r="T84" s="19">
        <f>IF(S84="",0,((400/S84)-Stammdaten!$D$23)/Stammdaten!$E$23)</f>
        <v>0</v>
      </c>
      <c r="U84" s="158"/>
      <c r="V84" s="19">
        <f>IF(U84="",0,(SQRT(U84)-Stammdaten!$D$25)/Stammdaten!$E$25)</f>
        <v>0</v>
      </c>
      <c r="W84" s="158"/>
      <c r="X84" s="19">
        <f>IF(W84="",0,(SQRT(W84)-Stammdaten!$D$27)/Stammdaten!$E$27)</f>
        <v>0</v>
      </c>
      <c r="Y84" s="158"/>
      <c r="Z84" s="19">
        <f>IF(Y84="",0,(SQRT(Y84)-Stammdaten!$D$29)/Stammdaten!$E$29)</f>
        <v>0</v>
      </c>
      <c r="AA84" s="54"/>
      <c r="AB84" s="19">
        <f>IF(AA84="",0,(SQRT(AA84)-Stammdaten!$D$32)/Stammdaten!$E$32)</f>
        <v>0</v>
      </c>
      <c r="AC84" s="158"/>
      <c r="AD84" s="19">
        <f>IF(AC84="",0,(SQRT(AC84)-Stammdaten!$D$33)/Stammdaten!$E$33)</f>
        <v>0</v>
      </c>
      <c r="AE84" s="54"/>
      <c r="AF84" s="19">
        <f>IF(AE84="",0,(SQRT(AE84)-Stammdaten!$D$34)/Stammdaten!$E$34)</f>
        <v>0</v>
      </c>
    </row>
    <row r="85" spans="1:32" x14ac:dyDescent="0.25">
      <c r="A85" s="51"/>
      <c r="B85" s="52"/>
      <c r="C85" s="86"/>
      <c r="D85" s="53"/>
      <c r="E85" s="54"/>
      <c r="F85" s="19">
        <f>IF(E85="",0,(($E$8/(E85+(IF($E$8&gt;400,0,IF($E$8&lt;=300,0.24,0.14))))-Stammdaten!$D$5)/Stammdaten!$E$5))</f>
        <v>0</v>
      </c>
      <c r="G85" s="158"/>
      <c r="H85" s="19">
        <f>IF(G85="",0,(($G$8/(G85+(IF($G$8&gt;400,0,IF($G$8&lt;=300,0.24,0.14))))-Stammdaten!$D$6)/Stammdaten!$E$6))</f>
        <v>0</v>
      </c>
      <c r="I85" s="54"/>
      <c r="J85" s="19">
        <f>IF(I85="",0,(($I$8/(I85+(IF($I$8&gt;400,0,IF($I$8&lt;=300,0.24,0.14))))-Stammdaten!$D$7)/Stammdaten!$E$7))</f>
        <v>0</v>
      </c>
      <c r="K85" s="158"/>
      <c r="L85" s="77">
        <f>IF(K85="",0,(($K$8/(K85)-Stammdaten!$D$10)/Stammdaten!$E$10))</f>
        <v>0</v>
      </c>
      <c r="M85" s="55"/>
      <c r="N85" s="56"/>
      <c r="O85" s="54"/>
      <c r="P85" s="19">
        <f>IF(O85="",0,((200/O85)-Stammdaten!$D$21)/Stammdaten!$E$21)</f>
        <v>0</v>
      </c>
      <c r="Q85" s="158"/>
      <c r="R85" s="19">
        <f>IF(Q85="",0,((300/Q85)-Stammdaten!$D$22)/Stammdaten!$E$22)</f>
        <v>0</v>
      </c>
      <c r="S85" s="54"/>
      <c r="T85" s="19">
        <f>IF(S85="",0,((400/S85)-Stammdaten!$D$23)/Stammdaten!$E$23)</f>
        <v>0</v>
      </c>
      <c r="U85" s="158"/>
      <c r="V85" s="19">
        <f>IF(U85="",0,(SQRT(U85)-Stammdaten!$D$25)/Stammdaten!$E$25)</f>
        <v>0</v>
      </c>
      <c r="W85" s="158"/>
      <c r="X85" s="19">
        <f>IF(W85="",0,(SQRT(W85)-Stammdaten!$D$27)/Stammdaten!$E$27)</f>
        <v>0</v>
      </c>
      <c r="Y85" s="158"/>
      <c r="Z85" s="19">
        <f>IF(Y85="",0,(SQRT(Y85)-Stammdaten!$D$29)/Stammdaten!$E$29)</f>
        <v>0</v>
      </c>
      <c r="AA85" s="54"/>
      <c r="AB85" s="19">
        <f>IF(AA85="",0,(SQRT(AA85)-Stammdaten!$D$32)/Stammdaten!$E$32)</f>
        <v>0</v>
      </c>
      <c r="AC85" s="158"/>
      <c r="AD85" s="19">
        <f>IF(AC85="",0,(SQRT(AC85)-Stammdaten!$D$33)/Stammdaten!$E$33)</f>
        <v>0</v>
      </c>
      <c r="AE85" s="54"/>
      <c r="AF85" s="19">
        <f>IF(AE85="",0,(SQRT(AE85)-Stammdaten!$D$34)/Stammdaten!$E$34)</f>
        <v>0</v>
      </c>
    </row>
    <row r="86" spans="1:32" x14ac:dyDescent="0.25">
      <c r="A86" s="51"/>
      <c r="B86" s="52"/>
      <c r="C86" s="86"/>
      <c r="D86" s="53"/>
      <c r="E86" s="54"/>
      <c r="F86" s="19">
        <f>IF(E86="",0,(($E$8/(E86+(IF($E$8&gt;400,0,IF($E$8&lt;=300,0.24,0.14))))-Stammdaten!$D$5)/Stammdaten!$E$5))</f>
        <v>0</v>
      </c>
      <c r="G86" s="158"/>
      <c r="H86" s="19">
        <f>IF(G86="",0,(($G$8/(G86+(IF($G$8&gt;400,0,IF($G$8&lt;=300,0.24,0.14))))-Stammdaten!$D$6)/Stammdaten!$E$6))</f>
        <v>0</v>
      </c>
      <c r="I86" s="54"/>
      <c r="J86" s="19">
        <f>IF(I86="",0,(($I$8/(I86+(IF($I$8&gt;400,0,IF($I$8&lt;=300,0.24,0.14))))-Stammdaten!$D$7)/Stammdaten!$E$7))</f>
        <v>0</v>
      </c>
      <c r="K86" s="158"/>
      <c r="L86" s="77">
        <f>IF(K86="",0,(($K$8/(K86)-Stammdaten!$D$10)/Stammdaten!$E$10))</f>
        <v>0</v>
      </c>
      <c r="M86" s="55"/>
      <c r="N86" s="56"/>
      <c r="O86" s="54"/>
      <c r="P86" s="19">
        <f>IF(O86="",0,((200/O86)-Stammdaten!$D$21)/Stammdaten!$E$21)</f>
        <v>0</v>
      </c>
      <c r="Q86" s="158"/>
      <c r="R86" s="19">
        <f>IF(Q86="",0,((300/Q86)-Stammdaten!$D$22)/Stammdaten!$E$22)</f>
        <v>0</v>
      </c>
      <c r="S86" s="54"/>
      <c r="T86" s="19">
        <f>IF(S86="",0,((400/S86)-Stammdaten!$D$23)/Stammdaten!$E$23)</f>
        <v>0</v>
      </c>
      <c r="U86" s="158"/>
      <c r="V86" s="19">
        <f>IF(U86="",0,(SQRT(U86)-Stammdaten!$D$25)/Stammdaten!$E$25)</f>
        <v>0</v>
      </c>
      <c r="W86" s="158"/>
      <c r="X86" s="19">
        <f>IF(W86="",0,(SQRT(W86)-Stammdaten!$D$27)/Stammdaten!$E$27)</f>
        <v>0</v>
      </c>
      <c r="Y86" s="158"/>
      <c r="Z86" s="19">
        <f>IF(Y86="",0,(SQRT(Y86)-Stammdaten!$D$29)/Stammdaten!$E$29)</f>
        <v>0</v>
      </c>
      <c r="AA86" s="54"/>
      <c r="AB86" s="19">
        <f>IF(AA86="",0,(SQRT(AA86)-Stammdaten!$D$32)/Stammdaten!$E$32)</f>
        <v>0</v>
      </c>
      <c r="AC86" s="158"/>
      <c r="AD86" s="19">
        <f>IF(AC86="",0,(SQRT(AC86)-Stammdaten!$D$33)/Stammdaten!$E$33)</f>
        <v>0</v>
      </c>
      <c r="AE86" s="54"/>
      <c r="AF86" s="19">
        <f>IF(AE86="",0,(SQRT(AE86)-Stammdaten!$D$34)/Stammdaten!$E$34)</f>
        <v>0</v>
      </c>
    </row>
    <row r="87" spans="1:32" x14ac:dyDescent="0.25">
      <c r="A87" s="51"/>
      <c r="B87" s="52"/>
      <c r="C87" s="86"/>
      <c r="D87" s="53"/>
      <c r="E87" s="54"/>
      <c r="F87" s="19">
        <f>IF(E87="",0,(($E$8/(E87+(IF($E$8&gt;400,0,IF($E$8&lt;=300,0.24,0.14))))-Stammdaten!$D$5)/Stammdaten!$E$5))</f>
        <v>0</v>
      </c>
      <c r="G87" s="158"/>
      <c r="H87" s="19">
        <f>IF(G87="",0,(($G$8/(G87+(IF($G$8&gt;400,0,IF($G$8&lt;=300,0.24,0.14))))-Stammdaten!$D$6)/Stammdaten!$E$6))</f>
        <v>0</v>
      </c>
      <c r="I87" s="54"/>
      <c r="J87" s="19">
        <f>IF(I87="",0,(($I$8/(I87+(IF($I$8&gt;400,0,IF($I$8&lt;=300,0.24,0.14))))-Stammdaten!$D$7)/Stammdaten!$E$7))</f>
        <v>0</v>
      </c>
      <c r="K87" s="158"/>
      <c r="L87" s="77">
        <f>IF(K87="",0,(($K$8/(K87)-Stammdaten!$D$10)/Stammdaten!$E$10))</f>
        <v>0</v>
      </c>
      <c r="M87" s="55"/>
      <c r="N87" s="56"/>
      <c r="O87" s="54"/>
      <c r="P87" s="19">
        <f>IF(O87="",0,((200/O87)-Stammdaten!$D$21)/Stammdaten!$E$21)</f>
        <v>0</v>
      </c>
      <c r="Q87" s="158"/>
      <c r="R87" s="19">
        <f>IF(Q87="",0,((300/Q87)-Stammdaten!$D$22)/Stammdaten!$E$22)</f>
        <v>0</v>
      </c>
      <c r="S87" s="54"/>
      <c r="T87" s="19">
        <f>IF(S87="",0,((400/S87)-Stammdaten!$D$23)/Stammdaten!$E$23)</f>
        <v>0</v>
      </c>
      <c r="U87" s="158"/>
      <c r="V87" s="19">
        <f>IF(U87="",0,(SQRT(U87)-Stammdaten!$D$25)/Stammdaten!$E$25)</f>
        <v>0</v>
      </c>
      <c r="W87" s="158"/>
      <c r="X87" s="19">
        <f>IF(W87="",0,(SQRT(W87)-Stammdaten!$D$27)/Stammdaten!$E$27)</f>
        <v>0</v>
      </c>
      <c r="Y87" s="158"/>
      <c r="Z87" s="19">
        <f>IF(Y87="",0,(SQRT(Y87)-Stammdaten!$D$29)/Stammdaten!$E$29)</f>
        <v>0</v>
      </c>
      <c r="AA87" s="54"/>
      <c r="AB87" s="19">
        <f>IF(AA87="",0,(SQRT(AA87)-Stammdaten!$D$32)/Stammdaten!$E$32)</f>
        <v>0</v>
      </c>
      <c r="AC87" s="158"/>
      <c r="AD87" s="19">
        <f>IF(AC87="",0,(SQRT(AC87)-Stammdaten!$D$33)/Stammdaten!$E$33)</f>
        <v>0</v>
      </c>
      <c r="AE87" s="54"/>
      <c r="AF87" s="19">
        <f>IF(AE87="",0,(SQRT(AE87)-Stammdaten!$D$34)/Stammdaten!$E$34)</f>
        <v>0</v>
      </c>
    </row>
    <row r="88" spans="1:32" x14ac:dyDescent="0.25">
      <c r="A88" s="51"/>
      <c r="B88" s="52"/>
      <c r="C88" s="86"/>
      <c r="D88" s="53"/>
      <c r="E88" s="54"/>
      <c r="F88" s="19">
        <f>IF(E88="",0,(($E$8/(E88+(IF($E$8&gt;400,0,IF($E$8&lt;=300,0.24,0.14))))-Stammdaten!$D$5)/Stammdaten!$E$5))</f>
        <v>0</v>
      </c>
      <c r="G88" s="158"/>
      <c r="H88" s="19">
        <f>IF(G88="",0,(($G$8/(G88+(IF($G$8&gt;400,0,IF($G$8&lt;=300,0.24,0.14))))-Stammdaten!$D$6)/Stammdaten!$E$6))</f>
        <v>0</v>
      </c>
      <c r="I88" s="54"/>
      <c r="J88" s="19">
        <f>IF(I88="",0,(($I$8/(I88+(IF($I$8&gt;400,0,IF($I$8&lt;=300,0.24,0.14))))-Stammdaten!$D$7)/Stammdaten!$E$7))</f>
        <v>0</v>
      </c>
      <c r="K88" s="158"/>
      <c r="L88" s="77">
        <f>IF(K88="",0,(($K$8/(K88)-Stammdaten!$D$10)/Stammdaten!$E$10))</f>
        <v>0</v>
      </c>
      <c r="M88" s="55"/>
      <c r="N88" s="56"/>
      <c r="O88" s="54"/>
      <c r="P88" s="19">
        <f>IF(O88="",0,((200/O88)-Stammdaten!$D$21)/Stammdaten!$E$21)</f>
        <v>0</v>
      </c>
      <c r="Q88" s="158"/>
      <c r="R88" s="19">
        <f>IF(Q88="",0,((300/Q88)-Stammdaten!$D$22)/Stammdaten!$E$22)</f>
        <v>0</v>
      </c>
      <c r="S88" s="54"/>
      <c r="T88" s="19">
        <f>IF(S88="",0,((400/S88)-Stammdaten!$D$23)/Stammdaten!$E$23)</f>
        <v>0</v>
      </c>
      <c r="U88" s="158"/>
      <c r="V88" s="19">
        <f>IF(U88="",0,(SQRT(U88)-Stammdaten!$D$25)/Stammdaten!$E$25)</f>
        <v>0</v>
      </c>
      <c r="W88" s="158"/>
      <c r="X88" s="19">
        <f>IF(W88="",0,(SQRT(W88)-Stammdaten!$D$27)/Stammdaten!$E$27)</f>
        <v>0</v>
      </c>
      <c r="Y88" s="158"/>
      <c r="Z88" s="19">
        <f>IF(Y88="",0,(SQRT(Y88)-Stammdaten!$D$29)/Stammdaten!$E$29)</f>
        <v>0</v>
      </c>
      <c r="AA88" s="54"/>
      <c r="AB88" s="19">
        <f>IF(AA88="",0,(SQRT(AA88)-Stammdaten!$D$32)/Stammdaten!$E$32)</f>
        <v>0</v>
      </c>
      <c r="AC88" s="158"/>
      <c r="AD88" s="19">
        <f>IF(AC88="",0,(SQRT(AC88)-Stammdaten!$D$33)/Stammdaten!$E$33)</f>
        <v>0</v>
      </c>
      <c r="AE88" s="54"/>
      <c r="AF88" s="19">
        <f>IF(AE88="",0,(SQRT(AE88)-Stammdaten!$D$34)/Stammdaten!$E$34)</f>
        <v>0</v>
      </c>
    </row>
    <row r="89" spans="1:32" x14ac:dyDescent="0.25">
      <c r="A89" s="51"/>
      <c r="B89" s="52"/>
      <c r="C89" s="86"/>
      <c r="D89" s="53"/>
      <c r="E89" s="54"/>
      <c r="F89" s="19">
        <f>IF(E89="",0,(($E$8/(E89+(IF($E$8&gt;400,0,IF($E$8&lt;=300,0.24,0.14))))-Stammdaten!$D$5)/Stammdaten!$E$5))</f>
        <v>0</v>
      </c>
      <c r="G89" s="158"/>
      <c r="H89" s="19">
        <f>IF(G89="",0,(($G$8/(G89+(IF($G$8&gt;400,0,IF($G$8&lt;=300,0.24,0.14))))-Stammdaten!$D$6)/Stammdaten!$E$6))</f>
        <v>0</v>
      </c>
      <c r="I89" s="54"/>
      <c r="J89" s="19">
        <f>IF(I89="",0,(($I$8/(I89+(IF($I$8&gt;400,0,IF($I$8&lt;=300,0.24,0.14))))-Stammdaten!$D$7)/Stammdaten!$E$7))</f>
        <v>0</v>
      </c>
      <c r="K89" s="158"/>
      <c r="L89" s="77">
        <f>IF(K89="",0,(($K$8/(K89)-Stammdaten!$D$10)/Stammdaten!$E$10))</f>
        <v>0</v>
      </c>
      <c r="M89" s="55"/>
      <c r="N89" s="56"/>
      <c r="O89" s="54"/>
      <c r="P89" s="19">
        <f>IF(O89="",0,((200/O89)-Stammdaten!$D$21)/Stammdaten!$E$21)</f>
        <v>0</v>
      </c>
      <c r="Q89" s="158"/>
      <c r="R89" s="19">
        <f>IF(Q89="",0,((300/Q89)-Stammdaten!$D$22)/Stammdaten!$E$22)</f>
        <v>0</v>
      </c>
      <c r="S89" s="54"/>
      <c r="T89" s="19">
        <f>IF(S89="",0,((400/S89)-Stammdaten!$D$23)/Stammdaten!$E$23)</f>
        <v>0</v>
      </c>
      <c r="U89" s="158"/>
      <c r="V89" s="19">
        <f>IF(U89="",0,(SQRT(U89)-Stammdaten!$D$25)/Stammdaten!$E$25)</f>
        <v>0</v>
      </c>
      <c r="W89" s="158"/>
      <c r="X89" s="19">
        <f>IF(W89="",0,(SQRT(W89)-Stammdaten!$D$27)/Stammdaten!$E$27)</f>
        <v>0</v>
      </c>
      <c r="Y89" s="158"/>
      <c r="Z89" s="19">
        <f>IF(Y89="",0,(SQRT(Y89)-Stammdaten!$D$29)/Stammdaten!$E$29)</f>
        <v>0</v>
      </c>
      <c r="AA89" s="54"/>
      <c r="AB89" s="19">
        <f>IF(AA89="",0,(SQRT(AA89)-Stammdaten!$D$32)/Stammdaten!$E$32)</f>
        <v>0</v>
      </c>
      <c r="AC89" s="158"/>
      <c r="AD89" s="19">
        <f>IF(AC89="",0,(SQRT(AC89)-Stammdaten!$D$33)/Stammdaten!$E$33)</f>
        <v>0</v>
      </c>
      <c r="AE89" s="54"/>
      <c r="AF89" s="19">
        <f>IF(AE89="",0,(SQRT(AE89)-Stammdaten!$D$34)/Stammdaten!$E$34)</f>
        <v>0</v>
      </c>
    </row>
    <row r="90" spans="1:32" x14ac:dyDescent="0.25">
      <c r="A90" s="51"/>
      <c r="B90" s="52"/>
      <c r="C90" s="86"/>
      <c r="D90" s="53"/>
      <c r="E90" s="54"/>
      <c r="F90" s="19">
        <f>IF(E90="",0,(($E$8/(E90+(IF($E$8&gt;400,0,IF($E$8&lt;=300,0.24,0.14))))-Stammdaten!$D$5)/Stammdaten!$E$5))</f>
        <v>0</v>
      </c>
      <c r="G90" s="158"/>
      <c r="H90" s="19">
        <f>IF(G90="",0,(($G$8/(G90+(IF($G$8&gt;400,0,IF($G$8&lt;=300,0.24,0.14))))-Stammdaten!$D$6)/Stammdaten!$E$6))</f>
        <v>0</v>
      </c>
      <c r="I90" s="54"/>
      <c r="J90" s="19">
        <f>IF(I90="",0,(($I$8/(I90+(IF($I$8&gt;400,0,IF($I$8&lt;=300,0.24,0.14))))-Stammdaten!$D$7)/Stammdaten!$E$7))</f>
        <v>0</v>
      </c>
      <c r="K90" s="158"/>
      <c r="L90" s="77">
        <f>IF(K90="",0,(($K$8/(K90)-Stammdaten!$D$10)/Stammdaten!$E$10))</f>
        <v>0</v>
      </c>
      <c r="M90" s="55"/>
      <c r="N90" s="56"/>
      <c r="O90" s="54"/>
      <c r="P90" s="19">
        <f>IF(O90="",0,((200/O90)-Stammdaten!$D$21)/Stammdaten!$E$21)</f>
        <v>0</v>
      </c>
      <c r="Q90" s="158"/>
      <c r="R90" s="19">
        <f>IF(Q90="",0,((300/Q90)-Stammdaten!$D$22)/Stammdaten!$E$22)</f>
        <v>0</v>
      </c>
      <c r="S90" s="54"/>
      <c r="T90" s="19">
        <f>IF(S90="",0,((400/S90)-Stammdaten!$D$23)/Stammdaten!$E$23)</f>
        <v>0</v>
      </c>
      <c r="U90" s="158"/>
      <c r="V90" s="19">
        <f>IF(U90="",0,(SQRT(U90)-Stammdaten!$D$25)/Stammdaten!$E$25)</f>
        <v>0</v>
      </c>
      <c r="W90" s="158"/>
      <c r="X90" s="19">
        <f>IF(W90="",0,(SQRT(W90)-Stammdaten!$D$27)/Stammdaten!$E$27)</f>
        <v>0</v>
      </c>
      <c r="Y90" s="158"/>
      <c r="Z90" s="19">
        <f>IF(Y90="",0,(SQRT(Y90)-Stammdaten!$D$29)/Stammdaten!$E$29)</f>
        <v>0</v>
      </c>
      <c r="AA90" s="54"/>
      <c r="AB90" s="19">
        <f>IF(AA90="",0,(SQRT(AA90)-Stammdaten!$D$32)/Stammdaten!$E$32)</f>
        <v>0</v>
      </c>
      <c r="AC90" s="158"/>
      <c r="AD90" s="19">
        <f>IF(AC90="",0,(SQRT(AC90)-Stammdaten!$D$33)/Stammdaten!$E$33)</f>
        <v>0</v>
      </c>
      <c r="AE90" s="54"/>
      <c r="AF90" s="19">
        <f>IF(AE90="",0,(SQRT(AE90)-Stammdaten!$D$34)/Stammdaten!$E$34)</f>
        <v>0</v>
      </c>
    </row>
    <row r="91" spans="1:32" x14ac:dyDescent="0.25">
      <c r="A91" s="51"/>
      <c r="B91" s="52"/>
      <c r="C91" s="86"/>
      <c r="D91" s="53"/>
      <c r="E91" s="54"/>
      <c r="F91" s="19">
        <f>IF(E91="",0,(($E$8/(E91+(IF($E$8&gt;400,0,IF($E$8&lt;=300,0.24,0.14))))-Stammdaten!$D$5)/Stammdaten!$E$5))</f>
        <v>0</v>
      </c>
      <c r="G91" s="158"/>
      <c r="H91" s="19">
        <f>IF(G91="",0,(($G$8/(G91+(IF($G$8&gt;400,0,IF($G$8&lt;=300,0.24,0.14))))-Stammdaten!$D$6)/Stammdaten!$E$6))</f>
        <v>0</v>
      </c>
      <c r="I91" s="54"/>
      <c r="J91" s="19">
        <f>IF(I91="",0,(($I$8/(I91+(IF($I$8&gt;400,0,IF($I$8&lt;=300,0.24,0.14))))-Stammdaten!$D$7)/Stammdaten!$E$7))</f>
        <v>0</v>
      </c>
      <c r="K91" s="158"/>
      <c r="L91" s="77">
        <f>IF(K91="",0,(($K$8/(K91)-Stammdaten!$D$10)/Stammdaten!$E$10))</f>
        <v>0</v>
      </c>
      <c r="M91" s="55"/>
      <c r="N91" s="56"/>
      <c r="O91" s="54"/>
      <c r="P91" s="19">
        <f>IF(O91="",0,((200/O91)-Stammdaten!$D$21)/Stammdaten!$E$21)</f>
        <v>0</v>
      </c>
      <c r="Q91" s="158"/>
      <c r="R91" s="19">
        <f>IF(Q91="",0,((300/Q91)-Stammdaten!$D$22)/Stammdaten!$E$22)</f>
        <v>0</v>
      </c>
      <c r="S91" s="54"/>
      <c r="T91" s="19">
        <f>IF(S91="",0,((400/S91)-Stammdaten!$D$23)/Stammdaten!$E$23)</f>
        <v>0</v>
      </c>
      <c r="U91" s="158"/>
      <c r="V91" s="19">
        <f>IF(U91="",0,(SQRT(U91)-Stammdaten!$D$25)/Stammdaten!$E$25)</f>
        <v>0</v>
      </c>
      <c r="W91" s="158"/>
      <c r="X91" s="19">
        <f>IF(W91="",0,(SQRT(W91)-Stammdaten!$D$27)/Stammdaten!$E$27)</f>
        <v>0</v>
      </c>
      <c r="Y91" s="158"/>
      <c r="Z91" s="19">
        <f>IF(Y91="",0,(SQRT(Y91)-Stammdaten!$D$29)/Stammdaten!$E$29)</f>
        <v>0</v>
      </c>
      <c r="AA91" s="54"/>
      <c r="AB91" s="19">
        <f>IF(AA91="",0,(SQRT(AA91)-Stammdaten!$D$32)/Stammdaten!$E$32)</f>
        <v>0</v>
      </c>
      <c r="AC91" s="158"/>
      <c r="AD91" s="19">
        <f>IF(AC91="",0,(SQRT(AC91)-Stammdaten!$D$33)/Stammdaten!$E$33)</f>
        <v>0</v>
      </c>
      <c r="AE91" s="54"/>
      <c r="AF91" s="19">
        <f>IF(AE91="",0,(SQRT(AE91)-Stammdaten!$D$34)/Stammdaten!$E$34)</f>
        <v>0</v>
      </c>
    </row>
    <row r="92" spans="1:32" x14ac:dyDescent="0.25">
      <c r="A92" s="51"/>
      <c r="B92" s="52"/>
      <c r="C92" s="86"/>
      <c r="D92" s="53"/>
      <c r="E92" s="54"/>
      <c r="F92" s="19">
        <f>IF(E92="",0,(($E$8/(E92+(IF($E$8&gt;400,0,IF($E$8&lt;=300,0.24,0.14))))-Stammdaten!$D$5)/Stammdaten!$E$5))</f>
        <v>0</v>
      </c>
      <c r="G92" s="158"/>
      <c r="H92" s="19">
        <f>IF(G92="",0,(($G$8/(G92+(IF($G$8&gt;400,0,IF($G$8&lt;=300,0.24,0.14))))-Stammdaten!$D$6)/Stammdaten!$E$6))</f>
        <v>0</v>
      </c>
      <c r="I92" s="54"/>
      <c r="J92" s="19">
        <f>IF(I92="",0,(($I$8/(I92+(IF($I$8&gt;400,0,IF($I$8&lt;=300,0.24,0.14))))-Stammdaten!$D$7)/Stammdaten!$E$7))</f>
        <v>0</v>
      </c>
      <c r="K92" s="158"/>
      <c r="L92" s="77">
        <f>IF(K92="",0,(($K$8/(K92)-Stammdaten!$D$10)/Stammdaten!$E$10))</f>
        <v>0</v>
      </c>
      <c r="M92" s="55"/>
      <c r="N92" s="56"/>
      <c r="O92" s="54"/>
      <c r="P92" s="19">
        <f>IF(O92="",0,((200/O92)-Stammdaten!$D$21)/Stammdaten!$E$21)</f>
        <v>0</v>
      </c>
      <c r="Q92" s="158"/>
      <c r="R92" s="19">
        <f>IF(Q92="",0,((300/Q92)-Stammdaten!$D$22)/Stammdaten!$E$22)</f>
        <v>0</v>
      </c>
      <c r="S92" s="54"/>
      <c r="T92" s="19">
        <f>IF(S92="",0,((400/S92)-Stammdaten!$D$23)/Stammdaten!$E$23)</f>
        <v>0</v>
      </c>
      <c r="U92" s="158"/>
      <c r="V92" s="19">
        <f>IF(U92="",0,(SQRT(U92)-Stammdaten!$D$25)/Stammdaten!$E$25)</f>
        <v>0</v>
      </c>
      <c r="W92" s="158"/>
      <c r="X92" s="19">
        <f>IF(W92="",0,(SQRT(W92)-Stammdaten!$D$27)/Stammdaten!$E$27)</f>
        <v>0</v>
      </c>
      <c r="Y92" s="158"/>
      <c r="Z92" s="19">
        <f>IF(Y92="",0,(SQRT(Y92)-Stammdaten!$D$29)/Stammdaten!$E$29)</f>
        <v>0</v>
      </c>
      <c r="AA92" s="54"/>
      <c r="AB92" s="19">
        <f>IF(AA92="",0,(SQRT(AA92)-Stammdaten!$D$32)/Stammdaten!$E$32)</f>
        <v>0</v>
      </c>
      <c r="AC92" s="158"/>
      <c r="AD92" s="19">
        <f>IF(AC92="",0,(SQRT(AC92)-Stammdaten!$D$33)/Stammdaten!$E$33)</f>
        <v>0</v>
      </c>
      <c r="AE92" s="54"/>
      <c r="AF92" s="19">
        <f>IF(AE92="",0,(SQRT(AE92)-Stammdaten!$D$34)/Stammdaten!$E$34)</f>
        <v>0</v>
      </c>
    </row>
    <row r="93" spans="1:32" x14ac:dyDescent="0.25">
      <c r="A93" s="51"/>
      <c r="B93" s="52"/>
      <c r="C93" s="86"/>
      <c r="D93" s="53"/>
      <c r="E93" s="54"/>
      <c r="F93" s="19">
        <f>IF(E93="",0,(($E$8/(E93+(IF($E$8&gt;400,0,IF($E$8&lt;=300,0.24,0.14))))-Stammdaten!$D$5)/Stammdaten!$E$5))</f>
        <v>0</v>
      </c>
      <c r="G93" s="158"/>
      <c r="H93" s="19">
        <f>IF(G93="",0,(($G$8/(G93+(IF($G$8&gt;400,0,IF($G$8&lt;=300,0.24,0.14))))-Stammdaten!$D$6)/Stammdaten!$E$6))</f>
        <v>0</v>
      </c>
      <c r="I93" s="54"/>
      <c r="J93" s="19">
        <f>IF(I93="",0,(($I$8/(I93+(IF($I$8&gt;400,0,IF($I$8&lt;=300,0.24,0.14))))-Stammdaten!$D$7)/Stammdaten!$E$7))</f>
        <v>0</v>
      </c>
      <c r="K93" s="158"/>
      <c r="L93" s="77">
        <f>IF(K93="",0,(($K$8/(K93)-Stammdaten!$D$10)/Stammdaten!$E$10))</f>
        <v>0</v>
      </c>
      <c r="M93" s="55"/>
      <c r="N93" s="56"/>
      <c r="O93" s="54"/>
      <c r="P93" s="19">
        <f>IF(O93="",0,((200/O93)-Stammdaten!$D$21)/Stammdaten!$E$21)</f>
        <v>0</v>
      </c>
      <c r="Q93" s="158"/>
      <c r="R93" s="19">
        <f>IF(Q93="",0,((300/Q93)-Stammdaten!$D$22)/Stammdaten!$E$22)</f>
        <v>0</v>
      </c>
      <c r="S93" s="54"/>
      <c r="T93" s="19">
        <f>IF(S93="",0,((400/S93)-Stammdaten!$D$23)/Stammdaten!$E$23)</f>
        <v>0</v>
      </c>
      <c r="U93" s="158"/>
      <c r="V93" s="19">
        <f>IF(U93="",0,(SQRT(U93)-Stammdaten!$D$25)/Stammdaten!$E$25)</f>
        <v>0</v>
      </c>
      <c r="W93" s="158"/>
      <c r="X93" s="19">
        <f>IF(W93="",0,(SQRT(W93)-Stammdaten!$D$27)/Stammdaten!$E$27)</f>
        <v>0</v>
      </c>
      <c r="Y93" s="158"/>
      <c r="Z93" s="19">
        <f>IF(Y93="",0,(SQRT(Y93)-Stammdaten!$D$29)/Stammdaten!$E$29)</f>
        <v>0</v>
      </c>
      <c r="AA93" s="54"/>
      <c r="AB93" s="19">
        <f>IF(AA93="",0,(SQRT(AA93)-Stammdaten!$D$32)/Stammdaten!$E$32)</f>
        <v>0</v>
      </c>
      <c r="AC93" s="158"/>
      <c r="AD93" s="19">
        <f>IF(AC93="",0,(SQRT(AC93)-Stammdaten!$D$33)/Stammdaten!$E$33)</f>
        <v>0</v>
      </c>
      <c r="AE93" s="54"/>
      <c r="AF93" s="19">
        <f>IF(AE93="",0,(SQRT(AE93)-Stammdaten!$D$34)/Stammdaten!$E$34)</f>
        <v>0</v>
      </c>
    </row>
    <row r="94" spans="1:32" x14ac:dyDescent="0.25">
      <c r="A94" s="51"/>
      <c r="B94" s="52"/>
      <c r="C94" s="86"/>
      <c r="D94" s="53"/>
      <c r="E94" s="54"/>
      <c r="F94" s="19">
        <f>IF(E94="",0,(($E$8/(E94+(IF($E$8&gt;400,0,IF($E$8&lt;=300,0.24,0.14))))-Stammdaten!$D$5)/Stammdaten!$E$5))</f>
        <v>0</v>
      </c>
      <c r="G94" s="158"/>
      <c r="H94" s="19">
        <f>IF(G94="",0,(($G$8/(G94+(IF($G$8&gt;400,0,IF($G$8&lt;=300,0.24,0.14))))-Stammdaten!$D$6)/Stammdaten!$E$6))</f>
        <v>0</v>
      </c>
      <c r="I94" s="54"/>
      <c r="J94" s="19">
        <f>IF(I94="",0,(($I$8/(I94+(IF($I$8&gt;400,0,IF($I$8&lt;=300,0.24,0.14))))-Stammdaten!$D$7)/Stammdaten!$E$7))</f>
        <v>0</v>
      </c>
      <c r="K94" s="158"/>
      <c r="L94" s="77">
        <f>IF(K94="",0,(($K$8/(K94)-Stammdaten!$D$10)/Stammdaten!$E$10))</f>
        <v>0</v>
      </c>
      <c r="M94" s="55"/>
      <c r="N94" s="56"/>
      <c r="O94" s="54"/>
      <c r="P94" s="19">
        <f>IF(O94="",0,((200/O94)-Stammdaten!$D$21)/Stammdaten!$E$21)</f>
        <v>0</v>
      </c>
      <c r="Q94" s="158"/>
      <c r="R94" s="19">
        <f>IF(Q94="",0,((300/Q94)-Stammdaten!$D$22)/Stammdaten!$E$22)</f>
        <v>0</v>
      </c>
      <c r="S94" s="54"/>
      <c r="T94" s="19">
        <f>IF(S94="",0,((400/S94)-Stammdaten!$D$23)/Stammdaten!$E$23)</f>
        <v>0</v>
      </c>
      <c r="U94" s="158"/>
      <c r="V94" s="19">
        <f>IF(U94="",0,(SQRT(U94)-Stammdaten!$D$25)/Stammdaten!$E$25)</f>
        <v>0</v>
      </c>
      <c r="W94" s="158"/>
      <c r="X94" s="19">
        <f>IF(W94="",0,(SQRT(W94)-Stammdaten!$D$27)/Stammdaten!$E$27)</f>
        <v>0</v>
      </c>
      <c r="Y94" s="158"/>
      <c r="Z94" s="19">
        <f>IF(Y94="",0,(SQRT(Y94)-Stammdaten!$D$29)/Stammdaten!$E$29)</f>
        <v>0</v>
      </c>
      <c r="AA94" s="54"/>
      <c r="AB94" s="19">
        <f>IF(AA94="",0,(SQRT(AA94)-Stammdaten!$D$32)/Stammdaten!$E$32)</f>
        <v>0</v>
      </c>
      <c r="AC94" s="158"/>
      <c r="AD94" s="19">
        <f>IF(AC94="",0,(SQRT(AC94)-Stammdaten!$D$33)/Stammdaten!$E$33)</f>
        <v>0</v>
      </c>
      <c r="AE94" s="54"/>
      <c r="AF94" s="19">
        <f>IF(AE94="",0,(SQRT(AE94)-Stammdaten!$D$34)/Stammdaten!$E$34)</f>
        <v>0</v>
      </c>
    </row>
    <row r="95" spans="1:32" x14ac:dyDescent="0.25">
      <c r="A95" s="51"/>
      <c r="B95" s="52"/>
      <c r="C95" s="86"/>
      <c r="D95" s="53"/>
      <c r="E95" s="54"/>
      <c r="F95" s="19">
        <f>IF(E95="",0,(($E$8/(E95+(IF($E$8&gt;400,0,IF($E$8&lt;=300,0.24,0.14))))-Stammdaten!$D$5)/Stammdaten!$E$5))</f>
        <v>0</v>
      </c>
      <c r="G95" s="158"/>
      <c r="H95" s="19">
        <f>IF(G95="",0,(($G$8/(G95+(IF($G$8&gt;400,0,IF($G$8&lt;=300,0.24,0.14))))-Stammdaten!$D$6)/Stammdaten!$E$6))</f>
        <v>0</v>
      </c>
      <c r="I95" s="54"/>
      <c r="J95" s="19">
        <f>IF(I95="",0,(($I$8/(I95+(IF($I$8&gt;400,0,IF($I$8&lt;=300,0.24,0.14))))-Stammdaten!$D$7)/Stammdaten!$E$7))</f>
        <v>0</v>
      </c>
      <c r="K95" s="158"/>
      <c r="L95" s="77">
        <f>IF(K95="",0,(($K$8/(K95)-Stammdaten!$D$10)/Stammdaten!$E$10))</f>
        <v>0</v>
      </c>
      <c r="M95" s="55"/>
      <c r="N95" s="56"/>
      <c r="O95" s="54"/>
      <c r="P95" s="19">
        <f>IF(O95="",0,((200/O95)-Stammdaten!$D$21)/Stammdaten!$E$21)</f>
        <v>0</v>
      </c>
      <c r="Q95" s="158"/>
      <c r="R95" s="19">
        <f>IF(Q95="",0,((300/Q95)-Stammdaten!$D$22)/Stammdaten!$E$22)</f>
        <v>0</v>
      </c>
      <c r="S95" s="54"/>
      <c r="T95" s="19">
        <f>IF(S95="",0,((400/S95)-Stammdaten!$D$23)/Stammdaten!$E$23)</f>
        <v>0</v>
      </c>
      <c r="U95" s="158"/>
      <c r="V95" s="19">
        <f>IF(U95="",0,(SQRT(U95)-Stammdaten!$D$25)/Stammdaten!$E$25)</f>
        <v>0</v>
      </c>
      <c r="W95" s="158"/>
      <c r="X95" s="19">
        <f>IF(W95="",0,(SQRT(W95)-Stammdaten!$D$27)/Stammdaten!$E$27)</f>
        <v>0</v>
      </c>
      <c r="Y95" s="158"/>
      <c r="Z95" s="19">
        <f>IF(Y95="",0,(SQRT(Y95)-Stammdaten!$D$29)/Stammdaten!$E$29)</f>
        <v>0</v>
      </c>
      <c r="AA95" s="54"/>
      <c r="AB95" s="19">
        <f>IF(AA95="",0,(SQRT(AA95)-Stammdaten!$D$32)/Stammdaten!$E$32)</f>
        <v>0</v>
      </c>
      <c r="AC95" s="158"/>
      <c r="AD95" s="19">
        <f>IF(AC95="",0,(SQRT(AC95)-Stammdaten!$D$33)/Stammdaten!$E$33)</f>
        <v>0</v>
      </c>
      <c r="AE95" s="54"/>
      <c r="AF95" s="19">
        <f>IF(AE95="",0,(SQRT(AE95)-Stammdaten!$D$34)/Stammdaten!$E$34)</f>
        <v>0</v>
      </c>
    </row>
    <row r="96" spans="1:32" x14ac:dyDescent="0.25">
      <c r="A96" s="51"/>
      <c r="B96" s="52"/>
      <c r="C96" s="86"/>
      <c r="D96" s="53"/>
      <c r="E96" s="54"/>
      <c r="F96" s="19">
        <f>IF(E96="",0,(($E$8/(E96+(IF($E$8&gt;400,0,IF($E$8&lt;=300,0.24,0.14))))-Stammdaten!$D$5)/Stammdaten!$E$5))</f>
        <v>0</v>
      </c>
      <c r="G96" s="158"/>
      <c r="H96" s="19">
        <f>IF(G96="",0,(($G$8/(G96+(IF($G$8&gt;400,0,IF($G$8&lt;=300,0.24,0.14))))-Stammdaten!$D$6)/Stammdaten!$E$6))</f>
        <v>0</v>
      </c>
      <c r="I96" s="54"/>
      <c r="J96" s="19">
        <f>IF(I96="",0,(($I$8/(I96+(IF($I$8&gt;400,0,IF($I$8&lt;=300,0.24,0.14))))-Stammdaten!$D$7)/Stammdaten!$E$7))</f>
        <v>0</v>
      </c>
      <c r="K96" s="158"/>
      <c r="L96" s="77">
        <f>IF(K96="",0,(($K$8/(K96)-Stammdaten!$D$10)/Stammdaten!$E$10))</f>
        <v>0</v>
      </c>
      <c r="M96" s="55"/>
      <c r="N96" s="56"/>
      <c r="O96" s="54"/>
      <c r="P96" s="19">
        <f>IF(O96="",0,((200/O96)-Stammdaten!$D$21)/Stammdaten!$E$21)</f>
        <v>0</v>
      </c>
      <c r="Q96" s="158"/>
      <c r="R96" s="19">
        <f>IF(Q96="",0,((300/Q96)-Stammdaten!$D$22)/Stammdaten!$E$22)</f>
        <v>0</v>
      </c>
      <c r="S96" s="54"/>
      <c r="T96" s="19">
        <f>IF(S96="",0,((400/S96)-Stammdaten!$D$23)/Stammdaten!$E$23)</f>
        <v>0</v>
      </c>
      <c r="U96" s="158"/>
      <c r="V96" s="19">
        <f>IF(U96="",0,(SQRT(U96)-Stammdaten!$D$25)/Stammdaten!$E$25)</f>
        <v>0</v>
      </c>
      <c r="W96" s="158"/>
      <c r="X96" s="19">
        <f>IF(W96="",0,(SQRT(W96)-Stammdaten!$D$27)/Stammdaten!$E$27)</f>
        <v>0</v>
      </c>
      <c r="Y96" s="158"/>
      <c r="Z96" s="19">
        <f>IF(Y96="",0,(SQRT(Y96)-Stammdaten!$D$29)/Stammdaten!$E$29)</f>
        <v>0</v>
      </c>
      <c r="AA96" s="54"/>
      <c r="AB96" s="19">
        <f>IF(AA96="",0,(SQRT(AA96)-Stammdaten!$D$32)/Stammdaten!$E$32)</f>
        <v>0</v>
      </c>
      <c r="AC96" s="158"/>
      <c r="AD96" s="19">
        <f>IF(AC96="",0,(SQRT(AC96)-Stammdaten!$D$33)/Stammdaten!$E$33)</f>
        <v>0</v>
      </c>
      <c r="AE96" s="54"/>
      <c r="AF96" s="19">
        <f>IF(AE96="",0,(SQRT(AE96)-Stammdaten!$D$34)/Stammdaten!$E$34)</f>
        <v>0</v>
      </c>
    </row>
    <row r="97" spans="1:32" x14ac:dyDescent="0.25">
      <c r="A97" s="51"/>
      <c r="B97" s="52"/>
      <c r="C97" s="86"/>
      <c r="D97" s="53"/>
      <c r="E97" s="54"/>
      <c r="F97" s="19">
        <f>IF(E97="",0,(($E$8/(E97+(IF($E$8&gt;400,0,IF($E$8&lt;=300,0.24,0.14))))-Stammdaten!$D$5)/Stammdaten!$E$5))</f>
        <v>0</v>
      </c>
      <c r="G97" s="158"/>
      <c r="H97" s="19">
        <f>IF(G97="",0,(($G$8/(G97+(IF($G$8&gt;400,0,IF($G$8&lt;=300,0.24,0.14))))-Stammdaten!$D$6)/Stammdaten!$E$6))</f>
        <v>0</v>
      </c>
      <c r="I97" s="54"/>
      <c r="J97" s="19">
        <f>IF(I97="",0,(($I$8/(I97+(IF($I$8&gt;400,0,IF($I$8&lt;=300,0.24,0.14))))-Stammdaten!$D$7)/Stammdaten!$E$7))</f>
        <v>0</v>
      </c>
      <c r="K97" s="158"/>
      <c r="L97" s="77">
        <f>IF(K97="",0,(($K$8/(K97)-Stammdaten!$D$10)/Stammdaten!$E$10))</f>
        <v>0</v>
      </c>
      <c r="M97" s="55"/>
      <c r="N97" s="56"/>
      <c r="O97" s="54"/>
      <c r="P97" s="19">
        <f>IF(O97="",0,((200/O97)-Stammdaten!$D$21)/Stammdaten!$E$21)</f>
        <v>0</v>
      </c>
      <c r="Q97" s="158"/>
      <c r="R97" s="19">
        <f>IF(Q97="",0,((300/Q97)-Stammdaten!$D$22)/Stammdaten!$E$22)</f>
        <v>0</v>
      </c>
      <c r="S97" s="54"/>
      <c r="T97" s="19">
        <f>IF(S97="",0,((400/S97)-Stammdaten!$D$23)/Stammdaten!$E$23)</f>
        <v>0</v>
      </c>
      <c r="U97" s="158"/>
      <c r="V97" s="19">
        <f>IF(U97="",0,(SQRT(U97)-Stammdaten!$D$25)/Stammdaten!$E$25)</f>
        <v>0</v>
      </c>
      <c r="W97" s="158"/>
      <c r="X97" s="19">
        <f>IF(W97="",0,(SQRT(W97)-Stammdaten!$D$27)/Stammdaten!$E$27)</f>
        <v>0</v>
      </c>
      <c r="Y97" s="158"/>
      <c r="Z97" s="19">
        <f>IF(Y97="",0,(SQRT(Y97)-Stammdaten!$D$29)/Stammdaten!$E$29)</f>
        <v>0</v>
      </c>
      <c r="AA97" s="54"/>
      <c r="AB97" s="19">
        <f>IF(AA97="",0,(SQRT(AA97)-Stammdaten!$D$32)/Stammdaten!$E$32)</f>
        <v>0</v>
      </c>
      <c r="AC97" s="158"/>
      <c r="AD97" s="19">
        <f>IF(AC97="",0,(SQRT(AC97)-Stammdaten!$D$33)/Stammdaten!$E$33)</f>
        <v>0</v>
      </c>
      <c r="AE97" s="54"/>
      <c r="AF97" s="19">
        <f>IF(AE97="",0,(SQRT(AE97)-Stammdaten!$D$34)/Stammdaten!$E$34)</f>
        <v>0</v>
      </c>
    </row>
    <row r="98" spans="1:32" x14ac:dyDescent="0.25">
      <c r="A98" s="51"/>
      <c r="B98" s="52"/>
      <c r="C98" s="86"/>
      <c r="D98" s="53"/>
      <c r="E98" s="54"/>
      <c r="F98" s="19">
        <f>IF(E98="",0,(($E$8/(E98+(IF($E$8&gt;400,0,IF($E$8&lt;=300,0.24,0.14))))-Stammdaten!$D$5)/Stammdaten!$E$5))</f>
        <v>0</v>
      </c>
      <c r="G98" s="158"/>
      <c r="H98" s="19">
        <f>IF(G98="",0,(($G$8/(G98+(IF($G$8&gt;400,0,IF($G$8&lt;=300,0.24,0.14))))-Stammdaten!$D$6)/Stammdaten!$E$6))</f>
        <v>0</v>
      </c>
      <c r="I98" s="54"/>
      <c r="J98" s="19">
        <f>IF(I98="",0,(($I$8/(I98+(IF($I$8&gt;400,0,IF($I$8&lt;=300,0.24,0.14))))-Stammdaten!$D$7)/Stammdaten!$E$7))</f>
        <v>0</v>
      </c>
      <c r="K98" s="158"/>
      <c r="L98" s="77">
        <f>IF(K98="",0,(($K$8/(K98)-Stammdaten!$D$10)/Stammdaten!$E$10))</f>
        <v>0</v>
      </c>
      <c r="M98" s="55"/>
      <c r="N98" s="56"/>
      <c r="O98" s="54"/>
      <c r="P98" s="19">
        <f>IF(O98="",0,((200/O98)-Stammdaten!$D$21)/Stammdaten!$E$21)</f>
        <v>0</v>
      </c>
      <c r="Q98" s="158"/>
      <c r="R98" s="19">
        <f>IF(Q98="",0,((300/Q98)-Stammdaten!$D$22)/Stammdaten!$E$22)</f>
        <v>0</v>
      </c>
      <c r="S98" s="54"/>
      <c r="T98" s="19">
        <f>IF(S98="",0,((400/S98)-Stammdaten!$D$23)/Stammdaten!$E$23)</f>
        <v>0</v>
      </c>
      <c r="U98" s="158"/>
      <c r="V98" s="19">
        <f>IF(U98="",0,(SQRT(U98)-Stammdaten!$D$25)/Stammdaten!$E$25)</f>
        <v>0</v>
      </c>
      <c r="W98" s="158"/>
      <c r="X98" s="19">
        <f>IF(W98="",0,(SQRT(W98)-Stammdaten!$D$27)/Stammdaten!$E$27)</f>
        <v>0</v>
      </c>
      <c r="Y98" s="158"/>
      <c r="Z98" s="19">
        <f>IF(Y98="",0,(SQRT(Y98)-Stammdaten!$D$29)/Stammdaten!$E$29)</f>
        <v>0</v>
      </c>
      <c r="AA98" s="54"/>
      <c r="AB98" s="19">
        <f>IF(AA98="",0,(SQRT(AA98)-Stammdaten!$D$32)/Stammdaten!$E$32)</f>
        <v>0</v>
      </c>
      <c r="AC98" s="158"/>
      <c r="AD98" s="19">
        <f>IF(AC98="",0,(SQRT(AC98)-Stammdaten!$D$33)/Stammdaten!$E$33)</f>
        <v>0</v>
      </c>
      <c r="AE98" s="54"/>
      <c r="AF98" s="19">
        <f>IF(AE98="",0,(SQRT(AE98)-Stammdaten!$D$34)/Stammdaten!$E$34)</f>
        <v>0</v>
      </c>
    </row>
    <row r="99" spans="1:32" x14ac:dyDescent="0.25">
      <c r="A99" s="51"/>
      <c r="B99" s="52"/>
      <c r="C99" s="86"/>
      <c r="D99" s="53"/>
      <c r="E99" s="54"/>
      <c r="F99" s="19">
        <f>IF(E99="",0,(($E$8/(E99+(IF($E$8&gt;400,0,IF($E$8&lt;=300,0.24,0.14))))-Stammdaten!$D$5)/Stammdaten!$E$5))</f>
        <v>0</v>
      </c>
      <c r="G99" s="158"/>
      <c r="H99" s="19">
        <f>IF(G99="",0,(($G$8/(G99+(IF($G$8&gt;400,0,IF($G$8&lt;=300,0.24,0.14))))-Stammdaten!$D$6)/Stammdaten!$E$6))</f>
        <v>0</v>
      </c>
      <c r="I99" s="54"/>
      <c r="J99" s="19">
        <f>IF(I99="",0,(($I$8/(I99+(IF($I$8&gt;400,0,IF($I$8&lt;=300,0.24,0.14))))-Stammdaten!$D$7)/Stammdaten!$E$7))</f>
        <v>0</v>
      </c>
      <c r="K99" s="158"/>
      <c r="L99" s="77">
        <f>IF(K99="",0,(($K$8/(K99)-Stammdaten!$D$10)/Stammdaten!$E$10))</f>
        <v>0</v>
      </c>
      <c r="M99" s="55"/>
      <c r="N99" s="56"/>
      <c r="O99" s="54"/>
      <c r="P99" s="19">
        <f>IF(O99="",0,((200/O99)-Stammdaten!$D$21)/Stammdaten!$E$21)</f>
        <v>0</v>
      </c>
      <c r="Q99" s="158"/>
      <c r="R99" s="19">
        <f>IF(Q99="",0,((300/Q99)-Stammdaten!$D$22)/Stammdaten!$E$22)</f>
        <v>0</v>
      </c>
      <c r="S99" s="54"/>
      <c r="T99" s="19">
        <f>IF(S99="",0,((400/S99)-Stammdaten!$D$23)/Stammdaten!$E$23)</f>
        <v>0</v>
      </c>
      <c r="U99" s="158"/>
      <c r="V99" s="19">
        <f>IF(U99="",0,(SQRT(U99)-Stammdaten!$D$25)/Stammdaten!$E$25)</f>
        <v>0</v>
      </c>
      <c r="W99" s="158"/>
      <c r="X99" s="19">
        <f>IF(W99="",0,(SQRT(W99)-Stammdaten!$D$27)/Stammdaten!$E$27)</f>
        <v>0</v>
      </c>
      <c r="Y99" s="158"/>
      <c r="Z99" s="19">
        <f>IF(Y99="",0,(SQRT(Y99)-Stammdaten!$D$29)/Stammdaten!$E$29)</f>
        <v>0</v>
      </c>
      <c r="AA99" s="54"/>
      <c r="AB99" s="19">
        <f>IF(AA99="",0,(SQRT(AA99)-Stammdaten!$D$32)/Stammdaten!$E$32)</f>
        <v>0</v>
      </c>
      <c r="AC99" s="158"/>
      <c r="AD99" s="19">
        <f>IF(AC99="",0,(SQRT(AC99)-Stammdaten!$D$33)/Stammdaten!$E$33)</f>
        <v>0</v>
      </c>
      <c r="AE99" s="54"/>
      <c r="AF99" s="19">
        <f>IF(AE99="",0,(SQRT(AE99)-Stammdaten!$D$34)/Stammdaten!$E$34)</f>
        <v>0</v>
      </c>
    </row>
    <row r="100" spans="1:32" x14ac:dyDescent="0.25">
      <c r="A100" s="51"/>
      <c r="B100" s="52"/>
      <c r="C100" s="86"/>
      <c r="D100" s="53"/>
      <c r="E100" s="54"/>
      <c r="F100" s="19">
        <f>IF(E100="",0,(($E$8/(E100+(IF($E$8&gt;400,0,IF($E$8&lt;=300,0.24,0.14))))-Stammdaten!$D$5)/Stammdaten!$E$5))</f>
        <v>0</v>
      </c>
      <c r="G100" s="158"/>
      <c r="H100" s="19">
        <f>IF(G100="",0,(($G$8/(G100+(IF($G$8&gt;400,0,IF($G$8&lt;=300,0.24,0.14))))-Stammdaten!$D$6)/Stammdaten!$E$6))</f>
        <v>0</v>
      </c>
      <c r="I100" s="54"/>
      <c r="J100" s="19">
        <f>IF(I100="",0,(($I$8/(I100+(IF($I$8&gt;400,0,IF($I$8&lt;=300,0.24,0.14))))-Stammdaten!$D$7)/Stammdaten!$E$7))</f>
        <v>0</v>
      </c>
      <c r="K100" s="158"/>
      <c r="L100" s="77">
        <f>IF(K100="",0,(($K$8/(K100)-Stammdaten!$D$10)/Stammdaten!$E$10))</f>
        <v>0</v>
      </c>
      <c r="M100" s="55"/>
      <c r="N100" s="56"/>
      <c r="O100" s="54"/>
      <c r="P100" s="19">
        <f>IF(O100="",0,((200/O100)-Stammdaten!$D$21)/Stammdaten!$E$21)</f>
        <v>0</v>
      </c>
      <c r="Q100" s="158"/>
      <c r="R100" s="19">
        <f>IF(Q100="",0,((300/Q100)-Stammdaten!$D$22)/Stammdaten!$E$22)</f>
        <v>0</v>
      </c>
      <c r="S100" s="54"/>
      <c r="T100" s="19">
        <f>IF(S100="",0,((400/S100)-Stammdaten!$D$23)/Stammdaten!$E$23)</f>
        <v>0</v>
      </c>
      <c r="U100" s="158"/>
      <c r="V100" s="19">
        <f>IF(U100="",0,(SQRT(U100)-Stammdaten!$D$25)/Stammdaten!$E$25)</f>
        <v>0</v>
      </c>
      <c r="W100" s="158"/>
      <c r="X100" s="19">
        <f>IF(W100="",0,(SQRT(W100)-Stammdaten!$D$27)/Stammdaten!$E$27)</f>
        <v>0</v>
      </c>
      <c r="Y100" s="158"/>
      <c r="Z100" s="19">
        <f>IF(Y100="",0,(SQRT(Y100)-Stammdaten!$D$29)/Stammdaten!$E$29)</f>
        <v>0</v>
      </c>
      <c r="AA100" s="54"/>
      <c r="AB100" s="19">
        <f>IF(AA100="",0,(SQRT(AA100)-Stammdaten!$D$32)/Stammdaten!$E$32)</f>
        <v>0</v>
      </c>
      <c r="AC100" s="158"/>
      <c r="AD100" s="19">
        <f>IF(AC100="",0,(SQRT(AC100)-Stammdaten!$D$33)/Stammdaten!$E$33)</f>
        <v>0</v>
      </c>
      <c r="AE100" s="54"/>
      <c r="AF100" s="19">
        <f>IF(AE100="",0,(SQRT(AE100)-Stammdaten!$D$34)/Stammdaten!$E$34)</f>
        <v>0</v>
      </c>
    </row>
    <row r="101" spans="1:32" x14ac:dyDescent="0.25">
      <c r="A101" s="51"/>
      <c r="B101" s="52"/>
      <c r="C101" s="86"/>
      <c r="D101" s="53"/>
      <c r="E101" s="54"/>
      <c r="F101" s="19">
        <f>IF(E101="",0,(($E$8/(E101+(IF($E$8&gt;400,0,IF($E$8&lt;=300,0.24,0.14))))-Stammdaten!$D$5)/Stammdaten!$E$5))</f>
        <v>0</v>
      </c>
      <c r="G101" s="158"/>
      <c r="H101" s="19">
        <f>IF(G101="",0,(($G$8/(G101+(IF($G$8&gt;400,0,IF($G$8&lt;=300,0.24,0.14))))-Stammdaten!$D$6)/Stammdaten!$E$6))</f>
        <v>0</v>
      </c>
      <c r="I101" s="54"/>
      <c r="J101" s="19">
        <f>IF(I101="",0,(($I$8/(I101+(IF($I$8&gt;400,0,IF($I$8&lt;=300,0.24,0.14))))-Stammdaten!$D$7)/Stammdaten!$E$7))</f>
        <v>0</v>
      </c>
      <c r="K101" s="158"/>
      <c r="L101" s="77">
        <f>IF(K101="",0,(($K$8/(K101)-Stammdaten!$D$10)/Stammdaten!$E$10))</f>
        <v>0</v>
      </c>
      <c r="M101" s="55"/>
      <c r="N101" s="56"/>
      <c r="O101" s="54"/>
      <c r="P101" s="19">
        <f>IF(O101="",0,((200/O101)-Stammdaten!$D$21)/Stammdaten!$E$21)</f>
        <v>0</v>
      </c>
      <c r="Q101" s="158"/>
      <c r="R101" s="19">
        <f>IF(Q101="",0,((300/Q101)-Stammdaten!$D$22)/Stammdaten!$E$22)</f>
        <v>0</v>
      </c>
      <c r="S101" s="54"/>
      <c r="T101" s="19">
        <f>IF(S101="",0,((400/S101)-Stammdaten!$D$23)/Stammdaten!$E$23)</f>
        <v>0</v>
      </c>
      <c r="U101" s="158"/>
      <c r="V101" s="19">
        <f>IF(U101="",0,(SQRT(U101)-Stammdaten!$D$25)/Stammdaten!$E$25)</f>
        <v>0</v>
      </c>
      <c r="W101" s="158"/>
      <c r="X101" s="19">
        <f>IF(W101="",0,(SQRT(W101)-Stammdaten!$D$27)/Stammdaten!$E$27)</f>
        <v>0</v>
      </c>
      <c r="Y101" s="158"/>
      <c r="Z101" s="19">
        <f>IF(Y101="",0,(SQRT(Y101)-Stammdaten!$D$29)/Stammdaten!$E$29)</f>
        <v>0</v>
      </c>
      <c r="AA101" s="54"/>
      <c r="AB101" s="19">
        <f>IF(AA101="",0,(SQRT(AA101)-Stammdaten!$D$32)/Stammdaten!$E$32)</f>
        <v>0</v>
      </c>
      <c r="AC101" s="158"/>
      <c r="AD101" s="19">
        <f>IF(AC101="",0,(SQRT(AC101)-Stammdaten!$D$33)/Stammdaten!$E$33)</f>
        <v>0</v>
      </c>
      <c r="AE101" s="54"/>
      <c r="AF101" s="19">
        <f>IF(AE101="",0,(SQRT(AE101)-Stammdaten!$D$34)/Stammdaten!$E$34)</f>
        <v>0</v>
      </c>
    </row>
    <row r="102" spans="1:32" x14ac:dyDescent="0.25">
      <c r="A102" s="51"/>
      <c r="B102" s="52"/>
      <c r="C102" s="86"/>
      <c r="D102" s="53"/>
      <c r="E102" s="54"/>
      <c r="F102" s="19">
        <f>IF(E102="",0,(($E$8/(E102+(IF($E$8&gt;400,0,IF($E$8&lt;=300,0.24,0.14))))-Stammdaten!$D$5)/Stammdaten!$E$5))</f>
        <v>0</v>
      </c>
      <c r="G102" s="158"/>
      <c r="H102" s="19">
        <f>IF(G102="",0,(($G$8/(G102+(IF($G$8&gt;400,0,IF($G$8&lt;=300,0.24,0.14))))-Stammdaten!$D$6)/Stammdaten!$E$6))</f>
        <v>0</v>
      </c>
      <c r="I102" s="54"/>
      <c r="J102" s="19">
        <f>IF(I102="",0,(($I$8/(I102+(IF($I$8&gt;400,0,IF($I$8&lt;=300,0.24,0.14))))-Stammdaten!$D$7)/Stammdaten!$E$7))</f>
        <v>0</v>
      </c>
      <c r="K102" s="158"/>
      <c r="L102" s="77">
        <f>IF(K102="",0,(($K$8/(K102)-Stammdaten!$D$10)/Stammdaten!$E$10))</f>
        <v>0</v>
      </c>
      <c r="M102" s="55"/>
      <c r="N102" s="56"/>
      <c r="O102" s="54"/>
      <c r="P102" s="19">
        <f>IF(O102="",0,((200/O102)-Stammdaten!$D$21)/Stammdaten!$E$21)</f>
        <v>0</v>
      </c>
      <c r="Q102" s="158"/>
      <c r="R102" s="19">
        <f>IF(Q102="",0,((300/Q102)-Stammdaten!$D$22)/Stammdaten!$E$22)</f>
        <v>0</v>
      </c>
      <c r="S102" s="54"/>
      <c r="T102" s="19">
        <f>IF(S102="",0,((400/S102)-Stammdaten!$D$23)/Stammdaten!$E$23)</f>
        <v>0</v>
      </c>
      <c r="U102" s="158"/>
      <c r="V102" s="19">
        <f>IF(U102="",0,(SQRT(U102)-Stammdaten!$D$25)/Stammdaten!$E$25)</f>
        <v>0</v>
      </c>
      <c r="W102" s="158"/>
      <c r="X102" s="19">
        <f>IF(W102="",0,(SQRT(W102)-Stammdaten!$D$27)/Stammdaten!$E$27)</f>
        <v>0</v>
      </c>
      <c r="Y102" s="158"/>
      <c r="Z102" s="19">
        <f>IF(Y102="",0,(SQRT(Y102)-Stammdaten!$D$29)/Stammdaten!$E$29)</f>
        <v>0</v>
      </c>
      <c r="AA102" s="54"/>
      <c r="AB102" s="19">
        <f>IF(AA102="",0,(SQRT(AA102)-Stammdaten!$D$32)/Stammdaten!$E$32)</f>
        <v>0</v>
      </c>
      <c r="AC102" s="158"/>
      <c r="AD102" s="19">
        <f>IF(AC102="",0,(SQRT(AC102)-Stammdaten!$D$33)/Stammdaten!$E$33)</f>
        <v>0</v>
      </c>
      <c r="AE102" s="54"/>
      <c r="AF102" s="19">
        <f>IF(AE102="",0,(SQRT(AE102)-Stammdaten!$D$34)/Stammdaten!$E$34)</f>
        <v>0</v>
      </c>
    </row>
    <row r="103" spans="1:32" x14ac:dyDescent="0.25">
      <c r="A103" s="51"/>
      <c r="B103" s="52"/>
      <c r="C103" s="86"/>
      <c r="D103" s="53"/>
      <c r="E103" s="54"/>
      <c r="F103" s="19">
        <f>IF(E103="",0,(($E$8/(E103+(IF($E$8&gt;400,0,IF($E$8&lt;=300,0.24,0.14))))-Stammdaten!$D$5)/Stammdaten!$E$5))</f>
        <v>0</v>
      </c>
      <c r="G103" s="158"/>
      <c r="H103" s="19">
        <f>IF(G103="",0,(($G$8/(G103+(IF($G$8&gt;400,0,IF($G$8&lt;=300,0.24,0.14))))-Stammdaten!$D$6)/Stammdaten!$E$6))</f>
        <v>0</v>
      </c>
      <c r="I103" s="54"/>
      <c r="J103" s="19">
        <f>IF(I103="",0,(($I$8/(I103+(IF($I$8&gt;400,0,IF($I$8&lt;=300,0.24,0.14))))-Stammdaten!$D$7)/Stammdaten!$E$7))</f>
        <v>0</v>
      </c>
      <c r="K103" s="158"/>
      <c r="L103" s="77">
        <f>IF(K103="",0,(($K$8/(K103)-Stammdaten!$D$10)/Stammdaten!$E$10))</f>
        <v>0</v>
      </c>
      <c r="M103" s="55"/>
      <c r="N103" s="56"/>
      <c r="O103" s="54"/>
      <c r="P103" s="19">
        <f>IF(O103="",0,((200/O103)-Stammdaten!$D$21)/Stammdaten!$E$21)</f>
        <v>0</v>
      </c>
      <c r="Q103" s="158"/>
      <c r="R103" s="19">
        <f>IF(Q103="",0,((300/Q103)-Stammdaten!$D$22)/Stammdaten!$E$22)</f>
        <v>0</v>
      </c>
      <c r="S103" s="54"/>
      <c r="T103" s="19">
        <f>IF(S103="",0,((400/S103)-Stammdaten!$D$23)/Stammdaten!$E$23)</f>
        <v>0</v>
      </c>
      <c r="U103" s="158"/>
      <c r="V103" s="19">
        <f>IF(U103="",0,(SQRT(U103)-Stammdaten!$D$25)/Stammdaten!$E$25)</f>
        <v>0</v>
      </c>
      <c r="W103" s="158"/>
      <c r="X103" s="19">
        <f>IF(W103="",0,(SQRT(W103)-Stammdaten!$D$27)/Stammdaten!$E$27)</f>
        <v>0</v>
      </c>
      <c r="Y103" s="158"/>
      <c r="Z103" s="19">
        <f>IF(Y103="",0,(SQRT(Y103)-Stammdaten!$D$29)/Stammdaten!$E$29)</f>
        <v>0</v>
      </c>
      <c r="AA103" s="54"/>
      <c r="AB103" s="19">
        <f>IF(AA103="",0,(SQRT(AA103)-Stammdaten!$D$32)/Stammdaten!$E$32)</f>
        <v>0</v>
      </c>
      <c r="AC103" s="158"/>
      <c r="AD103" s="19">
        <f>IF(AC103="",0,(SQRT(AC103)-Stammdaten!$D$33)/Stammdaten!$E$33)</f>
        <v>0</v>
      </c>
      <c r="AE103" s="54"/>
      <c r="AF103" s="19">
        <f>IF(AE103="",0,(SQRT(AE103)-Stammdaten!$D$34)/Stammdaten!$E$34)</f>
        <v>0</v>
      </c>
    </row>
    <row r="104" spans="1:32" x14ac:dyDescent="0.25">
      <c r="A104" s="51"/>
      <c r="B104" s="52"/>
      <c r="C104" s="86"/>
      <c r="D104" s="53"/>
      <c r="E104" s="54"/>
      <c r="F104" s="19">
        <f>IF(E104="",0,(($E$8/(E104+(IF($E$8&gt;400,0,IF($E$8&lt;=300,0.24,0.14))))-Stammdaten!$D$5)/Stammdaten!$E$5))</f>
        <v>0</v>
      </c>
      <c r="G104" s="158"/>
      <c r="H104" s="19">
        <f>IF(G104="",0,(($G$8/(G104+(IF($G$8&gt;400,0,IF($G$8&lt;=300,0.24,0.14))))-Stammdaten!$D$6)/Stammdaten!$E$6))</f>
        <v>0</v>
      </c>
      <c r="I104" s="54"/>
      <c r="J104" s="19">
        <f>IF(I104="",0,(($I$8/(I104+(IF($I$8&gt;400,0,IF($I$8&lt;=300,0.24,0.14))))-Stammdaten!$D$7)/Stammdaten!$E$7))</f>
        <v>0</v>
      </c>
      <c r="K104" s="158"/>
      <c r="L104" s="77">
        <f>IF(K104="",0,(($K$8/(K104)-Stammdaten!$D$10)/Stammdaten!$E$10))</f>
        <v>0</v>
      </c>
      <c r="M104" s="55"/>
      <c r="N104" s="56"/>
      <c r="O104" s="54"/>
      <c r="P104" s="19">
        <f>IF(O104="",0,((200/O104)-Stammdaten!$D$21)/Stammdaten!$E$21)</f>
        <v>0</v>
      </c>
      <c r="Q104" s="158"/>
      <c r="R104" s="19">
        <f>IF(Q104="",0,((300/Q104)-Stammdaten!$D$22)/Stammdaten!$E$22)</f>
        <v>0</v>
      </c>
      <c r="S104" s="54"/>
      <c r="T104" s="19">
        <f>IF(S104="",0,((400/S104)-Stammdaten!$D$23)/Stammdaten!$E$23)</f>
        <v>0</v>
      </c>
      <c r="U104" s="158"/>
      <c r="V104" s="19">
        <f>IF(U104="",0,(SQRT(U104)-Stammdaten!$D$25)/Stammdaten!$E$25)</f>
        <v>0</v>
      </c>
      <c r="W104" s="158"/>
      <c r="X104" s="19">
        <f>IF(W104="",0,(SQRT(W104)-Stammdaten!$D$27)/Stammdaten!$E$27)</f>
        <v>0</v>
      </c>
      <c r="Y104" s="158"/>
      <c r="Z104" s="19">
        <f>IF(Y104="",0,(SQRT(Y104)-Stammdaten!$D$29)/Stammdaten!$E$29)</f>
        <v>0</v>
      </c>
      <c r="AA104" s="54"/>
      <c r="AB104" s="19">
        <f>IF(AA104="",0,(SQRT(AA104)-Stammdaten!$D$32)/Stammdaten!$E$32)</f>
        <v>0</v>
      </c>
      <c r="AC104" s="158"/>
      <c r="AD104" s="19">
        <f>IF(AC104="",0,(SQRT(AC104)-Stammdaten!$D$33)/Stammdaten!$E$33)</f>
        <v>0</v>
      </c>
      <c r="AE104" s="54"/>
      <c r="AF104" s="19">
        <f>IF(AE104="",0,(SQRT(AE104)-Stammdaten!$D$34)/Stammdaten!$E$34)</f>
        <v>0</v>
      </c>
    </row>
    <row r="105" spans="1:32" x14ac:dyDescent="0.25">
      <c r="A105" s="51"/>
      <c r="B105" s="52"/>
      <c r="C105" s="86"/>
      <c r="D105" s="53"/>
      <c r="E105" s="54"/>
      <c r="F105" s="19">
        <f>IF(E105="",0,(($E$8/(E105+(IF($E$8&gt;400,0,IF($E$8&lt;=300,0.24,0.14))))-Stammdaten!$D$5)/Stammdaten!$E$5))</f>
        <v>0</v>
      </c>
      <c r="G105" s="158"/>
      <c r="H105" s="19">
        <f>IF(G105="",0,(($G$8/(G105+(IF($G$8&gt;400,0,IF($G$8&lt;=300,0.24,0.14))))-Stammdaten!$D$6)/Stammdaten!$E$6))</f>
        <v>0</v>
      </c>
      <c r="I105" s="54"/>
      <c r="J105" s="19">
        <f>IF(I105="",0,(($I$8/(I105+(IF($I$8&gt;400,0,IF($I$8&lt;=300,0.24,0.14))))-Stammdaten!$D$7)/Stammdaten!$E$7))</f>
        <v>0</v>
      </c>
      <c r="K105" s="158"/>
      <c r="L105" s="77">
        <f>IF(K105="",0,(($K$8/(K105)-Stammdaten!$D$10)/Stammdaten!$E$10))</f>
        <v>0</v>
      </c>
      <c r="M105" s="55"/>
      <c r="N105" s="56"/>
      <c r="O105" s="54"/>
      <c r="P105" s="19">
        <f>IF(O105="",0,((200/O105)-Stammdaten!$D$21)/Stammdaten!$E$21)</f>
        <v>0</v>
      </c>
      <c r="Q105" s="158"/>
      <c r="R105" s="19">
        <f>IF(Q105="",0,((300/Q105)-Stammdaten!$D$22)/Stammdaten!$E$22)</f>
        <v>0</v>
      </c>
      <c r="S105" s="54"/>
      <c r="T105" s="19">
        <f>IF(S105="",0,((400/S105)-Stammdaten!$D$23)/Stammdaten!$E$23)</f>
        <v>0</v>
      </c>
      <c r="U105" s="158"/>
      <c r="V105" s="19">
        <f>IF(U105="",0,(SQRT(U105)-Stammdaten!$D$25)/Stammdaten!$E$25)</f>
        <v>0</v>
      </c>
      <c r="W105" s="158"/>
      <c r="X105" s="19">
        <f>IF(W105="",0,(SQRT(W105)-Stammdaten!$D$27)/Stammdaten!$E$27)</f>
        <v>0</v>
      </c>
      <c r="Y105" s="158"/>
      <c r="Z105" s="19">
        <f>IF(Y105="",0,(SQRT(Y105)-Stammdaten!$D$29)/Stammdaten!$E$29)</f>
        <v>0</v>
      </c>
      <c r="AA105" s="54"/>
      <c r="AB105" s="19">
        <f>IF(AA105="",0,(SQRT(AA105)-Stammdaten!$D$32)/Stammdaten!$E$32)</f>
        <v>0</v>
      </c>
      <c r="AC105" s="158"/>
      <c r="AD105" s="19">
        <f>IF(AC105="",0,(SQRT(AC105)-Stammdaten!$D$33)/Stammdaten!$E$33)</f>
        <v>0</v>
      </c>
      <c r="AE105" s="54"/>
      <c r="AF105" s="19">
        <f>IF(AE105="",0,(SQRT(AE105)-Stammdaten!$D$34)/Stammdaten!$E$34)</f>
        <v>0</v>
      </c>
    </row>
    <row r="106" spans="1:32" x14ac:dyDescent="0.25">
      <c r="A106" s="51"/>
      <c r="B106" s="52"/>
      <c r="C106" s="86"/>
      <c r="D106" s="53"/>
      <c r="E106" s="54"/>
      <c r="F106" s="19">
        <f>IF(E106="",0,(($E$8/(E106+(IF($E$8&gt;400,0,IF($E$8&lt;=300,0.24,0.14))))-Stammdaten!$D$5)/Stammdaten!$E$5))</f>
        <v>0</v>
      </c>
      <c r="G106" s="158"/>
      <c r="H106" s="19">
        <f>IF(G106="",0,(($G$8/(G106+(IF($G$8&gt;400,0,IF($G$8&lt;=300,0.24,0.14))))-Stammdaten!$D$6)/Stammdaten!$E$6))</f>
        <v>0</v>
      </c>
      <c r="I106" s="54"/>
      <c r="J106" s="19">
        <f>IF(I106="",0,(($I$8/(I106+(IF($I$8&gt;400,0,IF($I$8&lt;=300,0.24,0.14))))-Stammdaten!$D$7)/Stammdaten!$E$7))</f>
        <v>0</v>
      </c>
      <c r="K106" s="158"/>
      <c r="L106" s="77">
        <f>IF(K106="",0,(($K$8/(K106)-Stammdaten!$D$10)/Stammdaten!$E$10))</f>
        <v>0</v>
      </c>
      <c r="M106" s="55"/>
      <c r="N106" s="56"/>
      <c r="O106" s="54"/>
      <c r="P106" s="19">
        <f>IF(O106="",0,((200/O106)-Stammdaten!$D$21)/Stammdaten!$E$21)</f>
        <v>0</v>
      </c>
      <c r="Q106" s="158"/>
      <c r="R106" s="19">
        <f>IF(Q106="",0,((300/Q106)-Stammdaten!$D$22)/Stammdaten!$E$22)</f>
        <v>0</v>
      </c>
      <c r="S106" s="54"/>
      <c r="T106" s="19">
        <f>IF(S106="",0,((400/S106)-Stammdaten!$D$23)/Stammdaten!$E$23)</f>
        <v>0</v>
      </c>
      <c r="U106" s="158"/>
      <c r="V106" s="19">
        <f>IF(U106="",0,(SQRT(U106)-Stammdaten!$D$25)/Stammdaten!$E$25)</f>
        <v>0</v>
      </c>
      <c r="W106" s="158"/>
      <c r="X106" s="19">
        <f>IF(W106="",0,(SQRT(W106)-Stammdaten!$D$27)/Stammdaten!$E$27)</f>
        <v>0</v>
      </c>
      <c r="Y106" s="158"/>
      <c r="Z106" s="19">
        <f>IF(Y106="",0,(SQRT(Y106)-Stammdaten!$D$29)/Stammdaten!$E$29)</f>
        <v>0</v>
      </c>
      <c r="AA106" s="54"/>
      <c r="AB106" s="19">
        <f>IF(AA106="",0,(SQRT(AA106)-Stammdaten!$D$32)/Stammdaten!$E$32)</f>
        <v>0</v>
      </c>
      <c r="AC106" s="158"/>
      <c r="AD106" s="19">
        <f>IF(AC106="",0,(SQRT(AC106)-Stammdaten!$D$33)/Stammdaten!$E$33)</f>
        <v>0</v>
      </c>
      <c r="AE106" s="54"/>
      <c r="AF106" s="19">
        <f>IF(AE106="",0,(SQRT(AE106)-Stammdaten!$D$34)/Stammdaten!$E$34)</f>
        <v>0</v>
      </c>
    </row>
    <row r="107" spans="1:32" x14ac:dyDescent="0.25">
      <c r="A107" s="51"/>
      <c r="B107" s="52"/>
      <c r="C107" s="86"/>
      <c r="D107" s="53"/>
      <c r="E107" s="54"/>
      <c r="F107" s="19">
        <f>IF(E107="",0,(($E$8/(E107+(IF($E$8&gt;400,0,IF($E$8&lt;=300,0.24,0.14))))-Stammdaten!$D$5)/Stammdaten!$E$5))</f>
        <v>0</v>
      </c>
      <c r="G107" s="158"/>
      <c r="H107" s="19">
        <f>IF(G107="",0,(($G$8/(G107+(IF($G$8&gt;400,0,IF($G$8&lt;=300,0.24,0.14))))-Stammdaten!$D$6)/Stammdaten!$E$6))</f>
        <v>0</v>
      </c>
      <c r="I107" s="54"/>
      <c r="J107" s="19">
        <f>IF(I107="",0,(($I$8/(I107+(IF($I$8&gt;400,0,IF($I$8&lt;=300,0.24,0.14))))-Stammdaten!$D$7)/Stammdaten!$E$7))</f>
        <v>0</v>
      </c>
      <c r="K107" s="158"/>
      <c r="L107" s="77">
        <f>IF(K107="",0,(($K$8/(K107)-Stammdaten!$D$10)/Stammdaten!$E$10))</f>
        <v>0</v>
      </c>
      <c r="M107" s="55"/>
      <c r="N107" s="56"/>
      <c r="O107" s="54"/>
      <c r="P107" s="19">
        <f>IF(O107="",0,((200/O107)-Stammdaten!$D$21)/Stammdaten!$E$21)</f>
        <v>0</v>
      </c>
      <c r="Q107" s="158"/>
      <c r="R107" s="19">
        <f>IF(Q107="",0,((300/Q107)-Stammdaten!$D$22)/Stammdaten!$E$22)</f>
        <v>0</v>
      </c>
      <c r="S107" s="54"/>
      <c r="T107" s="19">
        <f>IF(S107="",0,((400/S107)-Stammdaten!$D$23)/Stammdaten!$E$23)</f>
        <v>0</v>
      </c>
      <c r="U107" s="158"/>
      <c r="V107" s="19">
        <f>IF(U107="",0,(SQRT(U107)-Stammdaten!$D$25)/Stammdaten!$E$25)</f>
        <v>0</v>
      </c>
      <c r="W107" s="158"/>
      <c r="X107" s="19">
        <f>IF(W107="",0,(SQRT(W107)-Stammdaten!$D$27)/Stammdaten!$E$27)</f>
        <v>0</v>
      </c>
      <c r="Y107" s="158"/>
      <c r="Z107" s="19">
        <f>IF(Y107="",0,(SQRT(Y107)-Stammdaten!$D$29)/Stammdaten!$E$29)</f>
        <v>0</v>
      </c>
      <c r="AA107" s="54"/>
      <c r="AB107" s="19">
        <f>IF(AA107="",0,(SQRT(AA107)-Stammdaten!$D$32)/Stammdaten!$E$32)</f>
        <v>0</v>
      </c>
      <c r="AC107" s="158"/>
      <c r="AD107" s="19">
        <f>IF(AC107="",0,(SQRT(AC107)-Stammdaten!$D$33)/Stammdaten!$E$33)</f>
        <v>0</v>
      </c>
      <c r="AE107" s="54"/>
      <c r="AF107" s="19">
        <f>IF(AE107="",0,(SQRT(AE107)-Stammdaten!$D$34)/Stammdaten!$E$34)</f>
        <v>0</v>
      </c>
    </row>
    <row r="108" spans="1:32" x14ac:dyDescent="0.25">
      <c r="A108" s="51"/>
      <c r="B108" s="52"/>
      <c r="C108" s="86"/>
      <c r="D108" s="53"/>
      <c r="E108" s="54"/>
      <c r="F108" s="19">
        <f>IF(E108="",0,(($E$8/(E108+(IF($E$8&gt;400,0,IF($E$8&lt;=300,0.24,0.14))))-Stammdaten!$D$5)/Stammdaten!$E$5))</f>
        <v>0</v>
      </c>
      <c r="G108" s="158"/>
      <c r="H108" s="19">
        <f>IF(G108="",0,(($G$8/(G108+(IF($G$8&gt;400,0,IF($G$8&lt;=300,0.24,0.14))))-Stammdaten!$D$6)/Stammdaten!$E$6))</f>
        <v>0</v>
      </c>
      <c r="I108" s="54"/>
      <c r="J108" s="19">
        <f>IF(I108="",0,(($I$8/(I108+(IF($I$8&gt;400,0,IF($I$8&lt;=300,0.24,0.14))))-Stammdaten!$D$7)/Stammdaten!$E$7))</f>
        <v>0</v>
      </c>
      <c r="K108" s="158"/>
      <c r="L108" s="77">
        <f>IF(K108="",0,(($K$8/(K108)-Stammdaten!$D$10)/Stammdaten!$E$10))</f>
        <v>0</v>
      </c>
      <c r="M108" s="55"/>
      <c r="N108" s="56"/>
      <c r="O108" s="54"/>
      <c r="P108" s="19">
        <f>IF(O108="",0,((200/O108)-Stammdaten!$D$21)/Stammdaten!$E$21)</f>
        <v>0</v>
      </c>
      <c r="Q108" s="158"/>
      <c r="R108" s="19">
        <f>IF(Q108="",0,((300/Q108)-Stammdaten!$D$22)/Stammdaten!$E$22)</f>
        <v>0</v>
      </c>
      <c r="S108" s="54"/>
      <c r="T108" s="19">
        <f>IF(S108="",0,((400/S108)-Stammdaten!$D$23)/Stammdaten!$E$23)</f>
        <v>0</v>
      </c>
      <c r="U108" s="158"/>
      <c r="V108" s="19">
        <f>IF(U108="",0,(SQRT(U108)-Stammdaten!$D$25)/Stammdaten!$E$25)</f>
        <v>0</v>
      </c>
      <c r="W108" s="158"/>
      <c r="X108" s="19">
        <f>IF(W108="",0,(SQRT(W108)-Stammdaten!$D$27)/Stammdaten!$E$27)</f>
        <v>0</v>
      </c>
      <c r="Y108" s="158"/>
      <c r="Z108" s="19">
        <f>IF(Y108="",0,(SQRT(Y108)-Stammdaten!$D$29)/Stammdaten!$E$29)</f>
        <v>0</v>
      </c>
      <c r="AA108" s="54"/>
      <c r="AB108" s="19">
        <f>IF(AA108="",0,(SQRT(AA108)-Stammdaten!$D$32)/Stammdaten!$E$32)</f>
        <v>0</v>
      </c>
      <c r="AC108" s="158"/>
      <c r="AD108" s="19">
        <f>IF(AC108="",0,(SQRT(AC108)-Stammdaten!$D$33)/Stammdaten!$E$33)</f>
        <v>0</v>
      </c>
      <c r="AE108" s="54"/>
      <c r="AF108" s="19">
        <f>IF(AE108="",0,(SQRT(AE108)-Stammdaten!$D$34)/Stammdaten!$E$34)</f>
        <v>0</v>
      </c>
    </row>
    <row r="109" spans="1:32" x14ac:dyDescent="0.25">
      <c r="A109" s="51"/>
      <c r="B109" s="52"/>
      <c r="C109" s="86"/>
      <c r="D109" s="53"/>
      <c r="E109" s="54"/>
      <c r="F109" s="19">
        <f>IF(E109="",0,(($E$8/(E109+(IF($E$8&gt;400,0,IF($E$8&lt;=300,0.24,0.14))))-Stammdaten!$D$5)/Stammdaten!$E$5))</f>
        <v>0</v>
      </c>
      <c r="G109" s="158"/>
      <c r="H109" s="19">
        <f>IF(G109="",0,(($G$8/(G109+(IF($G$8&gt;400,0,IF($G$8&lt;=300,0.24,0.14))))-Stammdaten!$D$6)/Stammdaten!$E$6))</f>
        <v>0</v>
      </c>
      <c r="I109" s="54"/>
      <c r="J109" s="19">
        <f>IF(I109="",0,(($I$8/(I109+(IF($I$8&gt;400,0,IF($I$8&lt;=300,0.24,0.14))))-Stammdaten!$D$7)/Stammdaten!$E$7))</f>
        <v>0</v>
      </c>
      <c r="K109" s="158"/>
      <c r="L109" s="77">
        <f>IF(K109="",0,(($K$8/(K109)-Stammdaten!$D$10)/Stammdaten!$E$10))</f>
        <v>0</v>
      </c>
      <c r="M109" s="55"/>
      <c r="N109" s="56"/>
      <c r="O109" s="54"/>
      <c r="P109" s="19">
        <f>IF(O109="",0,((200/O109)-Stammdaten!$D$21)/Stammdaten!$E$21)</f>
        <v>0</v>
      </c>
      <c r="Q109" s="158"/>
      <c r="R109" s="19">
        <f>IF(Q109="",0,((300/Q109)-Stammdaten!$D$22)/Stammdaten!$E$22)</f>
        <v>0</v>
      </c>
      <c r="S109" s="54"/>
      <c r="T109" s="19">
        <f>IF(S109="",0,((400/S109)-Stammdaten!$D$23)/Stammdaten!$E$23)</f>
        <v>0</v>
      </c>
      <c r="U109" s="158"/>
      <c r="V109" s="19">
        <f>IF(U109="",0,(SQRT(U109)-Stammdaten!$D$25)/Stammdaten!$E$25)</f>
        <v>0</v>
      </c>
      <c r="W109" s="158"/>
      <c r="X109" s="19">
        <f>IF(W109="",0,(SQRT(W109)-Stammdaten!$D$27)/Stammdaten!$E$27)</f>
        <v>0</v>
      </c>
      <c r="Y109" s="158"/>
      <c r="Z109" s="19">
        <f>IF(Y109="",0,(SQRT(Y109)-Stammdaten!$D$29)/Stammdaten!$E$29)</f>
        <v>0</v>
      </c>
      <c r="AA109" s="54"/>
      <c r="AB109" s="19">
        <f>IF(AA109="",0,(SQRT(AA109)-Stammdaten!$D$32)/Stammdaten!$E$32)</f>
        <v>0</v>
      </c>
      <c r="AC109" s="158"/>
      <c r="AD109" s="19">
        <f>IF(AC109="",0,(SQRT(AC109)-Stammdaten!$D$33)/Stammdaten!$E$33)</f>
        <v>0</v>
      </c>
      <c r="AE109" s="54"/>
      <c r="AF109" s="19">
        <f>IF(AE109="",0,(SQRT(AE109)-Stammdaten!$D$34)/Stammdaten!$E$34)</f>
        <v>0</v>
      </c>
    </row>
    <row r="110" spans="1:32" x14ac:dyDescent="0.25">
      <c r="A110" s="51"/>
      <c r="B110" s="52"/>
      <c r="C110" s="86"/>
      <c r="D110" s="53"/>
      <c r="E110" s="54"/>
      <c r="F110" s="19">
        <f>IF(E110="",0,(($E$8/(E110+(IF($E$8&gt;400,0,IF($E$8&lt;=300,0.24,0.14))))-Stammdaten!$D$5)/Stammdaten!$E$5))</f>
        <v>0</v>
      </c>
      <c r="G110" s="158"/>
      <c r="H110" s="19">
        <f>IF(G110="",0,(($G$8/(G110+(IF($G$8&gt;400,0,IF($G$8&lt;=300,0.24,0.14))))-Stammdaten!$D$6)/Stammdaten!$E$6))</f>
        <v>0</v>
      </c>
      <c r="I110" s="54"/>
      <c r="J110" s="19">
        <f>IF(I110="",0,(($I$8/(I110+(IF($I$8&gt;400,0,IF($I$8&lt;=300,0.24,0.14))))-Stammdaten!$D$7)/Stammdaten!$E$7))</f>
        <v>0</v>
      </c>
      <c r="K110" s="158"/>
      <c r="L110" s="77">
        <f>IF(K110="",0,(($K$8/(K110)-Stammdaten!$D$10)/Stammdaten!$E$10))</f>
        <v>0</v>
      </c>
      <c r="M110" s="55"/>
      <c r="N110" s="56"/>
      <c r="O110" s="54"/>
      <c r="P110" s="19">
        <f>IF(O110="",0,((200/O110)-Stammdaten!$D$21)/Stammdaten!$E$21)</f>
        <v>0</v>
      </c>
      <c r="Q110" s="158"/>
      <c r="R110" s="19">
        <f>IF(Q110="",0,((300/Q110)-Stammdaten!$D$22)/Stammdaten!$E$22)</f>
        <v>0</v>
      </c>
      <c r="S110" s="54"/>
      <c r="T110" s="19">
        <f>IF(S110="",0,((400/S110)-Stammdaten!$D$23)/Stammdaten!$E$23)</f>
        <v>0</v>
      </c>
      <c r="U110" s="158"/>
      <c r="V110" s="19">
        <f>IF(U110="",0,(SQRT(U110)-Stammdaten!$D$25)/Stammdaten!$E$25)</f>
        <v>0</v>
      </c>
      <c r="W110" s="158"/>
      <c r="X110" s="19">
        <f>IF(W110="",0,(SQRT(W110)-Stammdaten!$D$27)/Stammdaten!$E$27)</f>
        <v>0</v>
      </c>
      <c r="Y110" s="158"/>
      <c r="Z110" s="19">
        <f>IF(Y110="",0,(SQRT(Y110)-Stammdaten!$D$29)/Stammdaten!$E$29)</f>
        <v>0</v>
      </c>
      <c r="AA110" s="54"/>
      <c r="AB110" s="19">
        <f>IF(AA110="",0,(SQRT(AA110)-Stammdaten!$D$32)/Stammdaten!$E$32)</f>
        <v>0</v>
      </c>
      <c r="AC110" s="158"/>
      <c r="AD110" s="19">
        <f>IF(AC110="",0,(SQRT(AC110)-Stammdaten!$D$33)/Stammdaten!$E$33)</f>
        <v>0</v>
      </c>
      <c r="AE110" s="54"/>
      <c r="AF110" s="19">
        <f>IF(AE110="",0,(SQRT(AE110)-Stammdaten!$D$34)/Stammdaten!$E$34)</f>
        <v>0</v>
      </c>
    </row>
    <row r="111" spans="1:32" x14ac:dyDescent="0.25">
      <c r="A111" s="51"/>
      <c r="B111" s="52"/>
      <c r="C111" s="86"/>
      <c r="D111" s="53"/>
      <c r="E111" s="54"/>
      <c r="F111" s="19">
        <f>IF(E111="",0,(($E$8/(E111+(IF($E$8&gt;400,0,IF($E$8&lt;=300,0.24,0.14))))-Stammdaten!$D$5)/Stammdaten!$E$5))</f>
        <v>0</v>
      </c>
      <c r="G111" s="158"/>
      <c r="H111" s="19">
        <f>IF(G111="",0,(($G$8/(G111+(IF($G$8&gt;400,0,IF($G$8&lt;=300,0.24,0.14))))-Stammdaten!$D$6)/Stammdaten!$E$6))</f>
        <v>0</v>
      </c>
      <c r="I111" s="54"/>
      <c r="J111" s="19">
        <f>IF(I111="",0,(($I$8/(I111+(IF($I$8&gt;400,0,IF($I$8&lt;=300,0.24,0.14))))-Stammdaten!$D$7)/Stammdaten!$E$7))</f>
        <v>0</v>
      </c>
      <c r="K111" s="158"/>
      <c r="L111" s="77">
        <f>IF(K111="",0,(($K$8/(K111)-Stammdaten!$D$10)/Stammdaten!$E$10))</f>
        <v>0</v>
      </c>
      <c r="M111" s="55"/>
      <c r="N111" s="56"/>
      <c r="O111" s="54"/>
      <c r="P111" s="19">
        <f>IF(O111="",0,((200/O111)-Stammdaten!$D$21)/Stammdaten!$E$21)</f>
        <v>0</v>
      </c>
      <c r="Q111" s="158"/>
      <c r="R111" s="19">
        <f>IF(Q111="",0,((300/Q111)-Stammdaten!$D$22)/Stammdaten!$E$22)</f>
        <v>0</v>
      </c>
      <c r="S111" s="54"/>
      <c r="T111" s="19">
        <f>IF(S111="",0,((400/S111)-Stammdaten!$D$23)/Stammdaten!$E$23)</f>
        <v>0</v>
      </c>
      <c r="U111" s="158"/>
      <c r="V111" s="19">
        <f>IF(U111="",0,(SQRT(U111)-Stammdaten!$D$25)/Stammdaten!$E$25)</f>
        <v>0</v>
      </c>
      <c r="W111" s="158"/>
      <c r="X111" s="19">
        <f>IF(W111="",0,(SQRT(W111)-Stammdaten!$D$27)/Stammdaten!$E$27)</f>
        <v>0</v>
      </c>
      <c r="Y111" s="158"/>
      <c r="Z111" s="19">
        <f>IF(Y111="",0,(SQRT(Y111)-Stammdaten!$D$29)/Stammdaten!$E$29)</f>
        <v>0</v>
      </c>
      <c r="AA111" s="54"/>
      <c r="AB111" s="19">
        <f>IF(AA111="",0,(SQRT(AA111)-Stammdaten!$D$32)/Stammdaten!$E$32)</f>
        <v>0</v>
      </c>
      <c r="AC111" s="158"/>
      <c r="AD111" s="19">
        <f>IF(AC111="",0,(SQRT(AC111)-Stammdaten!$D$33)/Stammdaten!$E$33)</f>
        <v>0</v>
      </c>
      <c r="AE111" s="54"/>
      <c r="AF111" s="19">
        <f>IF(AE111="",0,(SQRT(AE111)-Stammdaten!$D$34)/Stammdaten!$E$34)</f>
        <v>0</v>
      </c>
    </row>
    <row r="112" spans="1:32" ht="15.75" thickBot="1" x14ac:dyDescent="0.3">
      <c r="A112" s="60"/>
      <c r="B112" s="61"/>
      <c r="C112" s="87"/>
      <c r="D112" s="62"/>
      <c r="E112" s="63"/>
      <c r="F112" s="38">
        <f>IF(E112="",0,(($E$8/(E112+(IF($E$8&gt;400,0,IF($E$8&lt;=300,0.24,0.14))))-Stammdaten!$D$5)/Stammdaten!$E$5))</f>
        <v>0</v>
      </c>
      <c r="G112" s="166"/>
      <c r="H112" s="38">
        <f>IF(G112="",0,(($G$8/(G112+(IF($G$8&gt;400,0,IF($G$8&lt;=300,0.24,0.14))))-Stammdaten!$D$6)/Stammdaten!$E$6))</f>
        <v>0</v>
      </c>
      <c r="I112" s="63"/>
      <c r="J112" s="38">
        <f>IF(I112="",0,(($I$8/(I112+(IF($I$8&gt;400,0,IF($I$8&lt;=300,0.24,0.14))))-Stammdaten!$D$7)/Stammdaten!$E$7))</f>
        <v>0</v>
      </c>
      <c r="K112" s="166"/>
      <c r="L112" s="77">
        <f>IF(K112="",0,(($K$8/(K112)-Stammdaten!$D$10)/Stammdaten!$E$10))</f>
        <v>0</v>
      </c>
      <c r="M112" s="64"/>
      <c r="N112" s="65"/>
      <c r="O112" s="63"/>
      <c r="P112" s="38">
        <f>IF(O112="",0,((200/O112)-Stammdaten!$D$21)/Stammdaten!$E$21)</f>
        <v>0</v>
      </c>
      <c r="Q112" s="166"/>
      <c r="R112" s="38">
        <f>IF(Q112="",0,((300/Q112)-Stammdaten!$D$22)/Stammdaten!$E$22)</f>
        <v>0</v>
      </c>
      <c r="S112" s="63"/>
      <c r="T112" s="38">
        <f>IF(S112="",0,((400/S112)-Stammdaten!$D$23)/Stammdaten!$E$23)</f>
        <v>0</v>
      </c>
      <c r="U112" s="166"/>
      <c r="V112" s="38">
        <f>IF(U112="",0,(SQRT(U112)-Stammdaten!$D$25)/Stammdaten!$E$25)</f>
        <v>0</v>
      </c>
      <c r="W112" s="166"/>
      <c r="X112" s="38">
        <f>IF(W112="",0,(SQRT(W112)-Stammdaten!$D$27)/Stammdaten!$E$27)</f>
        <v>0</v>
      </c>
      <c r="Y112" s="166"/>
      <c r="Z112" s="38">
        <f>IF(Y112="",0,(SQRT(Y112)-Stammdaten!$D$29)/Stammdaten!$E$29)</f>
        <v>0</v>
      </c>
      <c r="AA112" s="63"/>
      <c r="AB112" s="38">
        <f>IF(AA112="",0,(SQRT(AA112)-Stammdaten!$D$32)/Stammdaten!$E$32)</f>
        <v>0</v>
      </c>
      <c r="AC112" s="166"/>
      <c r="AD112" s="38">
        <f>IF(AC112="",0,(SQRT(AC112)-Stammdaten!$D$33)/Stammdaten!$E$33)</f>
        <v>0</v>
      </c>
      <c r="AE112" s="63"/>
      <c r="AF112" s="38">
        <f>IF(AE112="",0,(SQRT(AE112)-Stammdaten!$D$34)/Stammdaten!$E$34)</f>
        <v>0</v>
      </c>
    </row>
  </sheetData>
  <mergeCells count="11"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  <mergeCell ref="AC8:AD8"/>
  </mergeCells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Stammdaten!$I$4:$I$34</xm:f>
          </x14:formula1>
          <xm:sqref>D9:D112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topLeftCell="C30" workbookViewId="0">
      <selection activeCell="L27" sqref="L27"/>
    </sheetView>
  </sheetViews>
  <sheetFormatPr baseColWidth="10" defaultRowHeight="15" x14ac:dyDescent="0.25"/>
  <cols>
    <col min="1" max="2" width="15.75" style="3" customWidth="1"/>
    <col min="3" max="3" width="9.875" style="1" bestFit="1" customWidth="1"/>
    <col min="4" max="4" width="30" style="3" bestFit="1" customWidth="1"/>
    <col min="5" max="5" width="7" style="177" customWidth="1"/>
    <col min="6" max="6" width="7" customWidth="1"/>
    <col min="7" max="10" width="7" hidden="1" customWidth="1"/>
    <col min="11" max="11" width="7" style="177" customWidth="1"/>
    <col min="12" max="12" width="7" customWidth="1"/>
    <col min="13" max="14" width="7" hidden="1" customWidth="1"/>
    <col min="15" max="15" width="7" style="177" customWidth="1"/>
    <col min="16" max="16" width="7" customWidth="1"/>
    <col min="17" max="20" width="7" hidden="1" customWidth="1"/>
    <col min="21" max="21" width="7" style="177" customWidth="1"/>
    <col min="22" max="22" width="7" customWidth="1"/>
    <col min="23" max="23" width="7" style="177" customWidth="1"/>
    <col min="24" max="24" width="7" customWidth="1"/>
    <col min="25" max="30" width="7" hidden="1" customWidth="1"/>
    <col min="31" max="31" width="7" style="177" customWidth="1"/>
    <col min="32" max="32" width="7" customWidth="1"/>
    <col min="35" max="35" width="11.375" style="195"/>
  </cols>
  <sheetData>
    <row r="1" spans="1:35" ht="18.75" hidden="1" customHeight="1" x14ac:dyDescent="0.4">
      <c r="A1" s="24" t="s">
        <v>43</v>
      </c>
    </row>
    <row r="2" spans="1:35" hidden="1" x14ac:dyDescent="0.25">
      <c r="A2" s="3" t="s">
        <v>218</v>
      </c>
    </row>
    <row r="3" spans="1:35" hidden="1" x14ac:dyDescent="0.25"/>
    <row r="4" spans="1:35" ht="15" hidden="1" customHeight="1" x14ac:dyDescent="0.25">
      <c r="D4" s="32"/>
    </row>
    <row r="5" spans="1:35" hidden="1" x14ac:dyDescent="0.25">
      <c r="A5" s="25"/>
      <c r="D5" s="32"/>
    </row>
    <row r="6" spans="1:35" ht="15.75" thickBot="1" x14ac:dyDescent="0.3">
      <c r="A6" s="25"/>
      <c r="B6" s="25"/>
      <c r="D6" s="32"/>
    </row>
    <row r="7" spans="1:35" ht="15.75" thickBot="1" x14ac:dyDescent="0.3">
      <c r="A7" s="39"/>
      <c r="B7" s="40"/>
      <c r="C7" s="2"/>
      <c r="D7" s="40"/>
      <c r="E7" s="397" t="s">
        <v>45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  <c r="U7" s="397" t="s">
        <v>46</v>
      </c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9"/>
    </row>
    <row r="8" spans="1:35" ht="15.75" thickBot="1" x14ac:dyDescent="0.3">
      <c r="A8" s="41" t="s">
        <v>36</v>
      </c>
      <c r="B8" s="42" t="s">
        <v>37</v>
      </c>
      <c r="C8" s="43" t="s">
        <v>38</v>
      </c>
      <c r="D8" s="44" t="s">
        <v>39</v>
      </c>
      <c r="E8" s="288">
        <v>50</v>
      </c>
      <c r="F8" s="289" t="s">
        <v>0</v>
      </c>
      <c r="G8" s="290">
        <v>75</v>
      </c>
      <c r="H8" s="289" t="s">
        <v>0</v>
      </c>
      <c r="I8" s="290">
        <v>100</v>
      </c>
      <c r="J8" s="289" t="s">
        <v>0</v>
      </c>
      <c r="K8" s="288">
        <v>800</v>
      </c>
      <c r="L8" s="289" t="s">
        <v>0</v>
      </c>
      <c r="M8" s="291">
        <v>1000</v>
      </c>
      <c r="N8" s="292" t="s">
        <v>0</v>
      </c>
      <c r="O8" s="400" t="s">
        <v>40</v>
      </c>
      <c r="P8" s="401"/>
      <c r="Q8" s="400" t="s">
        <v>42</v>
      </c>
      <c r="R8" s="401"/>
      <c r="S8" s="400" t="s">
        <v>41</v>
      </c>
      <c r="T8" s="401"/>
      <c r="U8" s="400" t="s">
        <v>14</v>
      </c>
      <c r="V8" s="401"/>
      <c r="W8" s="400" t="s">
        <v>16</v>
      </c>
      <c r="X8" s="401"/>
      <c r="Y8" s="400" t="s">
        <v>18</v>
      </c>
      <c r="Z8" s="401"/>
      <c r="AA8" s="400" t="s">
        <v>21</v>
      </c>
      <c r="AB8" s="401"/>
      <c r="AC8" s="400" t="s">
        <v>22</v>
      </c>
      <c r="AD8" s="401"/>
      <c r="AE8" s="400" t="s">
        <v>47</v>
      </c>
      <c r="AF8" s="401"/>
    </row>
    <row r="9" spans="1:35" ht="15.75" x14ac:dyDescent="0.25">
      <c r="A9" s="369" t="s">
        <v>92</v>
      </c>
      <c r="B9" s="369" t="s">
        <v>147</v>
      </c>
      <c r="C9" s="370">
        <v>2007</v>
      </c>
      <c r="D9" s="371" t="s">
        <v>48</v>
      </c>
      <c r="E9" s="285"/>
      <c r="F9" s="276">
        <f>IF(E9="",0,(($E$8/(E9+(IF($E$8&gt;400,0,IF($E$8&lt;=300,0.24,0.14))))-Stammdaten!$D$5)/Stammdaten!$E$5))</f>
        <v>0</v>
      </c>
      <c r="G9" s="297"/>
      <c r="H9" s="276">
        <f>IF(G9="",0,(($G$8/(G9+(IF($G$8&gt;400,0,IF($G$8&lt;=300,0.24,0.14))))-Stammdaten!$D$6)/Stammdaten!$E$6))</f>
        <v>0</v>
      </c>
      <c r="I9" s="298"/>
      <c r="J9" s="276">
        <f>IF(I9="",0,(($I$8/(I9+(IF($I$8&gt;400,0,IF($I$8&lt;=300,0.24,0.14))))-Stammdaten!$D$7)/Stammdaten!$E$7))</f>
        <v>0</v>
      </c>
      <c r="K9" s="165">
        <v>175.66</v>
      </c>
      <c r="L9" s="276">
        <f>IF(K9="",0,(($K$8/(K9)-Stammdaten!$D$10)/Stammdaten!$E$10))</f>
        <v>391.19822771297856</v>
      </c>
      <c r="M9" s="299"/>
      <c r="N9" s="300"/>
      <c r="O9" s="301">
        <v>33.119999999999997</v>
      </c>
      <c r="P9" s="276">
        <f>IF(O9="",0,((200/O9)-Stammdaten!$D$21)/Stammdaten!$E$21)</f>
        <v>724.43858878641493</v>
      </c>
      <c r="Q9" s="302"/>
      <c r="R9" s="276">
        <f>IF(Q9="",0,((300/Q9)-Stammdaten!$D$22)/Stammdaten!$E$22)</f>
        <v>0</v>
      </c>
      <c r="S9" s="302"/>
      <c r="T9" s="276">
        <f>IF(S9="",0,((400/S9)-Stammdaten!$D$23)/Stammdaten!$E$23)</f>
        <v>0</v>
      </c>
      <c r="U9" s="167"/>
      <c r="V9" s="276">
        <f>IF(U9="",0,(SQRT(U9)-Stammdaten!$D$25)/Stammdaten!$E$25)</f>
        <v>0</v>
      </c>
      <c r="W9" s="165"/>
      <c r="X9" s="276">
        <f>IF(W9="",0,(SQRT(W9)-Stammdaten!$D$27)/Stammdaten!$E$27)</f>
        <v>0</v>
      </c>
      <c r="Y9" s="302"/>
      <c r="Z9" s="276">
        <f>IF(Y9="",0,(SQRT(Y9)-Stammdaten!$D$29)/Stammdaten!$E$29)</f>
        <v>0</v>
      </c>
      <c r="AA9" s="302"/>
      <c r="AB9" s="276">
        <f>IF(AA9="",0,(SQRT(AA9)-Stammdaten!$D$32)/Stammdaten!$E$32)</f>
        <v>0</v>
      </c>
      <c r="AC9" s="302"/>
      <c r="AD9" s="244">
        <f>IF(AC9="",0,(SQRT(AC9)-Stammdaten!$D$33)/Stammdaten!$E$33)</f>
        <v>0</v>
      </c>
      <c r="AE9" s="303"/>
      <c r="AF9" s="36">
        <f>IF(AE9="",0,(SQRT(AE9)-Stammdaten!$D$34)/Stammdaten!$E$34)</f>
        <v>0</v>
      </c>
      <c r="AH9" s="66" t="s">
        <v>51</v>
      </c>
      <c r="AI9" s="80">
        <f>SUM(F9:F18)</f>
        <v>745.01124051693637</v>
      </c>
    </row>
    <row r="10" spans="1:35" ht="15.75" x14ac:dyDescent="0.25">
      <c r="A10" s="308" t="s">
        <v>148</v>
      </c>
      <c r="B10" s="308" t="s">
        <v>149</v>
      </c>
      <c r="C10" s="372">
        <v>2007</v>
      </c>
      <c r="D10" s="371" t="s">
        <v>48</v>
      </c>
      <c r="E10" s="286">
        <v>7.9</v>
      </c>
      <c r="F10" s="270">
        <f>IF(E10="",0,(($E$8/(E10+(IF($E$8&gt;400,0,IF($E$8&lt;=300,0.24,0.14))))-Stammdaten!$D$5)/Stammdaten!$E$5))</f>
        <v>370.25202711829746</v>
      </c>
      <c r="G10" s="294"/>
      <c r="H10" s="270">
        <f>IF(G10="",0,(($G$8/(G10+(IF($G$8&gt;400,0,IF($G$8&lt;=300,0.24,0.14))))-Stammdaten!$D$6)/Stammdaten!$E$6))</f>
        <v>0</v>
      </c>
      <c r="I10" s="294"/>
      <c r="J10" s="270">
        <f>IF(I10="",0,(($I$8/(I10+(IF($I$8&gt;400,0,IF($I$8&lt;=300,0.24,0.14))))-Stammdaten!$D$7)/Stammdaten!$E$7))</f>
        <v>0</v>
      </c>
      <c r="K10" s="160"/>
      <c r="L10" s="270">
        <f>IF(K10="",0,(($K$8/(K10)-Stammdaten!$D$10)/Stammdaten!$E$10))</f>
        <v>0</v>
      </c>
      <c r="M10" s="294"/>
      <c r="N10" s="294"/>
      <c r="O10" s="295"/>
      <c r="P10" s="270">
        <f>IF(O10="",0,((200/O10)-Stammdaten!$D$21)/Stammdaten!$E$21)</f>
        <v>0</v>
      </c>
      <c r="Q10" s="294"/>
      <c r="R10" s="270">
        <f>IF(Q10="",0,((300/Q10)-Stammdaten!$D$22)/Stammdaten!$E$22)</f>
        <v>0</v>
      </c>
      <c r="S10" s="294"/>
      <c r="T10" s="270">
        <f>IF(S10="",0,((400/S10)-Stammdaten!$D$23)/Stammdaten!$E$23)</f>
        <v>0</v>
      </c>
      <c r="U10" s="160"/>
      <c r="V10" s="270">
        <f>IF(U10="",0,(SQRT(U10)-Stammdaten!$D$25)/Stammdaten!$E$25)</f>
        <v>0</v>
      </c>
      <c r="W10" s="159"/>
      <c r="X10" s="270">
        <f>IF(W10="",0,(SQRT(W10)-Stammdaten!$D$27)/Stammdaten!$E$27)</f>
        <v>0</v>
      </c>
      <c r="Y10" s="294"/>
      <c r="Z10" s="270">
        <f>IF(Y10="",0,(SQRT(Y10)-Stammdaten!$D$29)/Stammdaten!$E$29)</f>
        <v>0</v>
      </c>
      <c r="AA10" s="294"/>
      <c r="AB10" s="270">
        <f>IF(AA10="",0,(SQRT(AA10)-Stammdaten!$D$32)/Stammdaten!$E$32)</f>
        <v>0</v>
      </c>
      <c r="AC10" s="294"/>
      <c r="AD10" s="85">
        <f>IF(AC10="",0,(SQRT(AC10)-Stammdaten!$D$33)/Stammdaten!$E$33)</f>
        <v>0</v>
      </c>
      <c r="AE10" s="274"/>
      <c r="AF10" s="152">
        <f>IF(AE10="",0,(SQRT(AE10)-Stammdaten!$D$34)/Stammdaten!$E$34)</f>
        <v>0</v>
      </c>
      <c r="AH10" s="66" t="s">
        <v>62</v>
      </c>
      <c r="AI10" s="80">
        <f>SUM(L9:L18)</f>
        <v>772.44115400029057</v>
      </c>
    </row>
    <row r="11" spans="1:35" ht="15.75" x14ac:dyDescent="0.25">
      <c r="A11" s="308" t="s">
        <v>150</v>
      </c>
      <c r="B11" s="308" t="s">
        <v>146</v>
      </c>
      <c r="C11" s="372">
        <v>2007</v>
      </c>
      <c r="D11" s="371" t="s">
        <v>48</v>
      </c>
      <c r="E11" s="286">
        <v>7.86</v>
      </c>
      <c r="F11" s="270">
        <f>IF(E11="",0,(($E$8/(E11+(IF($E$8&gt;400,0,IF($E$8&lt;=300,0.24,0.14))))-Stammdaten!$D$5)/Stammdaten!$E$5))</f>
        <v>374.75921339863885</v>
      </c>
      <c r="G11" s="294"/>
      <c r="H11" s="270">
        <f>IF(G11="",0,(($G$8/(G11+(IF($G$8&gt;400,0,IF($G$8&lt;=300,0.24,0.14))))-Stammdaten!$D$6)/Stammdaten!$E$6))</f>
        <v>0</v>
      </c>
      <c r="I11" s="294"/>
      <c r="J11" s="270">
        <f>IF(I11="",0,(($I$8/(I11+(IF($I$8&gt;400,0,IF($I$8&lt;=300,0.24,0.14))))-Stammdaten!$D$7)/Stammdaten!$E$7))</f>
        <v>0</v>
      </c>
      <c r="K11" s="159"/>
      <c r="L11" s="270">
        <f>IF(K11="",0,(($K$8/(K11)-Stammdaten!$D$10)/Stammdaten!$E$10))</f>
        <v>0</v>
      </c>
      <c r="M11" s="294"/>
      <c r="N11" s="294"/>
      <c r="O11" s="295"/>
      <c r="P11" s="270">
        <f>IF(O11="",0,((200/O11)-Stammdaten!$D$21)/Stammdaten!$E$21)</f>
        <v>0</v>
      </c>
      <c r="Q11" s="294"/>
      <c r="R11" s="270">
        <f>IF(Q11="",0,((300/Q11)-Stammdaten!$D$22)/Stammdaten!$E$22)</f>
        <v>0</v>
      </c>
      <c r="S11" s="294"/>
      <c r="T11" s="270">
        <f>IF(S11="",0,((400/S11)-Stammdaten!$D$23)/Stammdaten!$E$23)</f>
        <v>0</v>
      </c>
      <c r="U11" s="160">
        <v>1.1499999999999999</v>
      </c>
      <c r="V11" s="270">
        <f>IF(U11="",0,(SQRT(U11)-Stammdaten!$D$25)/Stammdaten!$E$25)</f>
        <v>281.88313158288355</v>
      </c>
      <c r="W11" s="160"/>
      <c r="X11" s="270">
        <f>IF(W11="",0,(SQRT(W11)-Stammdaten!$D$27)/Stammdaten!$E$27)</f>
        <v>0</v>
      </c>
      <c r="Y11" s="294"/>
      <c r="Z11" s="270">
        <f>IF(Y11="",0,(SQRT(Y11)-Stammdaten!$D$29)/Stammdaten!$E$29)</f>
        <v>0</v>
      </c>
      <c r="AA11" s="294"/>
      <c r="AB11" s="270">
        <f>IF(AA11="",0,(SQRT(AA11)-Stammdaten!$D$32)/Stammdaten!$E$32)</f>
        <v>0</v>
      </c>
      <c r="AC11" s="294"/>
      <c r="AD11" s="85">
        <f>IF(AC11="",0,(SQRT(AC11)-Stammdaten!$D$33)/Stammdaten!$E$33)</f>
        <v>0</v>
      </c>
      <c r="AE11" s="274"/>
      <c r="AF11" s="152">
        <f>IF(AE11="",0,(SQRT(AE11)-Stammdaten!$D$34)/Stammdaten!$E$34)</f>
        <v>0</v>
      </c>
      <c r="AH11" s="66" t="s">
        <v>52</v>
      </c>
      <c r="AI11" s="80">
        <f>SUM(P9)</f>
        <v>724.43858878641493</v>
      </c>
    </row>
    <row r="12" spans="1:35" ht="15.75" x14ac:dyDescent="0.25">
      <c r="A12" s="308" t="s">
        <v>151</v>
      </c>
      <c r="B12" s="308" t="s">
        <v>145</v>
      </c>
      <c r="C12" s="372">
        <v>2006</v>
      </c>
      <c r="D12" s="371" t="s">
        <v>48</v>
      </c>
      <c r="E12" s="286"/>
      <c r="F12" s="270">
        <f>IF(E12="",0,(($E$8/(E12+(IF($E$8&gt;400,0,IF($E$8&lt;=300,0.24,0.14))))-Stammdaten!$D$5)/Stammdaten!$E$5))</f>
        <v>0</v>
      </c>
      <c r="G12" s="293"/>
      <c r="H12" s="270">
        <f>IF(G12="",0,(($G$8/(G12+(IF($G$8&gt;400,0,IF($G$8&lt;=300,0.24,0.14))))-Stammdaten!$D$6)/Stammdaten!$E$6))</f>
        <v>0</v>
      </c>
      <c r="I12" s="293"/>
      <c r="J12" s="270">
        <f>IF(I12="",0,(($I$8/(I12+(IF($I$8&gt;400,0,IF($I$8&lt;=300,0.24,0.14))))-Stammdaten!$D$7)/Stammdaten!$E$7))</f>
        <v>0</v>
      </c>
      <c r="K12" s="160">
        <v>178.18</v>
      </c>
      <c r="L12" s="270">
        <f>IF(K12="",0,(($K$8/(K12)-Stammdaten!$D$10)/Stammdaten!$E$10))</f>
        <v>381.242926287312</v>
      </c>
      <c r="M12" s="293"/>
      <c r="N12" s="293"/>
      <c r="O12" s="296"/>
      <c r="P12" s="270">
        <f>IF(O12="",0,((200/O12)-Stammdaten!$D$21)/Stammdaten!$E$21)</f>
        <v>0</v>
      </c>
      <c r="Q12" s="293"/>
      <c r="R12" s="270">
        <f>IF(Q12="",0,((300/Q12)-Stammdaten!$D$22)/Stammdaten!$E$22)</f>
        <v>0</v>
      </c>
      <c r="S12" s="293"/>
      <c r="T12" s="270">
        <f>IF(S12="",0,((400/S12)-Stammdaten!$D$23)/Stammdaten!$E$23)</f>
        <v>0</v>
      </c>
      <c r="U12" s="159"/>
      <c r="V12" s="270">
        <f>IF(U12="",0,(SQRT(U12)-Stammdaten!$D$25)/Stammdaten!$E$25)</f>
        <v>0</v>
      </c>
      <c r="W12" s="159"/>
      <c r="X12" s="270">
        <f>IF(W12="",0,(SQRT(W12)-Stammdaten!$D$27)/Stammdaten!$E$27)</f>
        <v>0</v>
      </c>
      <c r="Y12" s="293"/>
      <c r="Z12" s="270">
        <f>IF(Y12="",0,(SQRT(Y12)-Stammdaten!$D$29)/Stammdaten!$E$29)</f>
        <v>0</v>
      </c>
      <c r="AA12" s="293"/>
      <c r="AB12" s="270">
        <f>IF(AA12="",0,(SQRT(AA12)-Stammdaten!$D$32)/Stammdaten!$E$32)</f>
        <v>0</v>
      </c>
      <c r="AC12" s="293"/>
      <c r="AD12" s="85">
        <f>IF(AC12="",0,(SQRT(AC12)-Stammdaten!$D$33)/Stammdaten!$E$33)</f>
        <v>0</v>
      </c>
      <c r="AE12" s="296"/>
      <c r="AF12" s="152">
        <f>IF(AE12="",0,(SQRT(AE12)-Stammdaten!$D$34)/Stammdaten!$E$34)</f>
        <v>0</v>
      </c>
      <c r="AH12" s="66" t="s">
        <v>53</v>
      </c>
      <c r="AI12" s="80">
        <f>SUM(V9:V18)</f>
        <v>529.1020259507535</v>
      </c>
    </row>
    <row r="13" spans="1:35" ht="15.75" x14ac:dyDescent="0.25">
      <c r="A13" s="308" t="s">
        <v>152</v>
      </c>
      <c r="B13" s="308" t="s">
        <v>153</v>
      </c>
      <c r="C13" s="372">
        <v>2006</v>
      </c>
      <c r="D13" s="371" t="s">
        <v>48</v>
      </c>
      <c r="E13" s="287"/>
      <c r="F13" s="270">
        <f>IF(E13="",0,(($E$8/(E13+(IF($E$8&gt;400,0,IF($E$8&lt;=300,0.24,0.14))))-Stammdaten!$D$5)/Stammdaten!$E$5))</f>
        <v>0</v>
      </c>
      <c r="G13" s="294"/>
      <c r="H13" s="270">
        <f>IF(G13="",0,(($G$8/(G13+(IF($G$8&gt;400,0,IF($G$8&lt;=300,0.24,0.14))))-Stammdaten!$D$6)/Stammdaten!$E$6))</f>
        <v>0</v>
      </c>
      <c r="I13" s="294"/>
      <c r="J13" s="270">
        <f>IF(I13="",0,(($I$8/(I13+(IF($I$8&gt;400,0,IF($I$8&lt;=300,0.24,0.14))))-Stammdaten!$D$7)/Stammdaten!$E$7))</f>
        <v>0</v>
      </c>
      <c r="K13" s="160"/>
      <c r="L13" s="270">
        <f>IF(K13="",0,(($K$8/(K13)-Stammdaten!$D$10)/Stammdaten!$E$10))</f>
        <v>0</v>
      </c>
      <c r="M13" s="294"/>
      <c r="N13" s="294"/>
      <c r="O13" s="295"/>
      <c r="P13" s="270">
        <f>IF(O13="",0,((200/O13)-Stammdaten!$D$21)/Stammdaten!$E$21)</f>
        <v>0</v>
      </c>
      <c r="Q13" s="294"/>
      <c r="R13" s="270">
        <f>IF(Q13="",0,((300/Q13)-Stammdaten!$D$22)/Stammdaten!$E$22)</f>
        <v>0</v>
      </c>
      <c r="S13" s="294"/>
      <c r="T13" s="270">
        <f>IF(S13="",0,((400/S13)-Stammdaten!$D$23)/Stammdaten!$E$23)</f>
        <v>0</v>
      </c>
      <c r="U13" s="160"/>
      <c r="V13" s="270">
        <f>IF(U13="",0,(SQRT(U13)-Stammdaten!$D$25)/Stammdaten!$E$25)</f>
        <v>0</v>
      </c>
      <c r="W13" s="160"/>
      <c r="X13" s="270">
        <f>IF(W13="",0,(SQRT(W13)-Stammdaten!$D$27)/Stammdaten!$E$27)</f>
        <v>0</v>
      </c>
      <c r="Y13" s="294"/>
      <c r="Z13" s="270">
        <f>IF(Y13="",0,(SQRT(Y13)-Stammdaten!$D$29)/Stammdaten!$E$29)</f>
        <v>0</v>
      </c>
      <c r="AA13" s="294"/>
      <c r="AB13" s="270">
        <f>IF(AA13="",0,(SQRT(AA13)-Stammdaten!$D$32)/Stammdaten!$E$32)</f>
        <v>0</v>
      </c>
      <c r="AC13" s="294"/>
      <c r="AD13" s="85">
        <f>IF(AC13="",0,(SQRT(AC13)-Stammdaten!$D$33)/Stammdaten!$E$33)</f>
        <v>0</v>
      </c>
      <c r="AE13" s="295"/>
      <c r="AF13" s="152">
        <f>IF(AE13="",0,(SQRT(AE13)-Stammdaten!$D$34)/Stammdaten!$E$34)</f>
        <v>0</v>
      </c>
      <c r="AH13" s="66" t="s">
        <v>54</v>
      </c>
      <c r="AI13" s="80">
        <f>SUM(X9:X18)</f>
        <v>934.30651246067214</v>
      </c>
    </row>
    <row r="14" spans="1:35" ht="15.75" x14ac:dyDescent="0.25">
      <c r="A14" s="308" t="s">
        <v>154</v>
      </c>
      <c r="B14" s="308" t="s">
        <v>155</v>
      </c>
      <c r="C14" s="372">
        <v>2006</v>
      </c>
      <c r="D14" s="371" t="s">
        <v>48</v>
      </c>
      <c r="E14" s="287"/>
      <c r="F14" s="270">
        <f>IF(E14="",0,(($E$8/(E14+(IF($E$8&gt;400,0,IF($E$8&lt;=300,0.24,0.14))))-Stammdaten!$D$5)/Stammdaten!$E$5))</f>
        <v>0</v>
      </c>
      <c r="G14" s="294"/>
      <c r="H14" s="270">
        <f>IF(G14="",0,(($G$8/(G14+(IF($G$8&gt;400,0,IF($G$8&lt;=300,0.24,0.14))))-Stammdaten!$D$6)/Stammdaten!$E$6))</f>
        <v>0</v>
      </c>
      <c r="I14" s="294"/>
      <c r="J14" s="270">
        <f>IF(I14="",0,(($I$8/(I14+(IF($I$8&gt;400,0,IF($I$8&lt;=300,0.24,0.14))))-Stammdaten!$D$7)/Stammdaten!$E$7))</f>
        <v>0</v>
      </c>
      <c r="K14" s="160"/>
      <c r="L14" s="270">
        <f>IF(K14="",0,(($K$8/(K14)-Stammdaten!$D$10)/Stammdaten!$E$10))</f>
        <v>0</v>
      </c>
      <c r="M14" s="294"/>
      <c r="N14" s="294"/>
      <c r="O14" s="295"/>
      <c r="P14" s="270">
        <f>IF(O14="",0,((200/O14)-Stammdaten!$D$21)/Stammdaten!$E$21)</f>
        <v>0</v>
      </c>
      <c r="Q14" s="294"/>
      <c r="R14" s="270">
        <f>IF(Q14="",0,((300/Q14)-Stammdaten!$D$22)/Stammdaten!$E$22)</f>
        <v>0</v>
      </c>
      <c r="S14" s="294"/>
      <c r="T14" s="270">
        <f>IF(S14="",0,((400/S14)-Stammdaten!$D$23)/Stammdaten!$E$23)</f>
        <v>0</v>
      </c>
      <c r="U14" s="160"/>
      <c r="V14" s="270">
        <f>IF(U14="",0,(SQRT(U14)-Stammdaten!$D$25)/Stammdaten!$E$25)</f>
        <v>0</v>
      </c>
      <c r="W14" s="160">
        <v>4.29</v>
      </c>
      <c r="X14" s="270">
        <f>IF(W14="",0,(SQRT(W14)-Stammdaten!$D$27)/Stammdaten!$E$27)</f>
        <v>470.06322967346057</v>
      </c>
      <c r="Y14" s="294"/>
      <c r="Z14" s="270">
        <f>IF(Y14="",0,(SQRT(Y14)-Stammdaten!$D$29)/Stammdaten!$E$29)</f>
        <v>0</v>
      </c>
      <c r="AA14" s="294"/>
      <c r="AB14" s="270">
        <f>IF(AA14="",0,(SQRT(AA14)-Stammdaten!$D$32)/Stammdaten!$E$32)</f>
        <v>0</v>
      </c>
      <c r="AC14" s="294"/>
      <c r="AD14" s="85">
        <f>IF(AC14="",0,(SQRT(AC14)-Stammdaten!$D$33)/Stammdaten!$E$33)</f>
        <v>0</v>
      </c>
      <c r="AE14" s="295">
        <v>37.799999999999997</v>
      </c>
      <c r="AF14" s="152">
        <f>IF(AE14="",0,(SQRT(AE14)-Stammdaten!$D$34)/Stammdaten!$E$34)</f>
        <v>471.9645834754873</v>
      </c>
      <c r="AH14" s="66" t="s">
        <v>55</v>
      </c>
      <c r="AI14" s="80">
        <f>SUM(AF9:AF18)</f>
        <v>934.5618781255148</v>
      </c>
    </row>
    <row r="15" spans="1:35" ht="15.75" x14ac:dyDescent="0.25">
      <c r="A15" s="308" t="s">
        <v>154</v>
      </c>
      <c r="B15" s="308" t="s">
        <v>156</v>
      </c>
      <c r="C15" s="372">
        <v>2006</v>
      </c>
      <c r="D15" s="371" t="s">
        <v>48</v>
      </c>
      <c r="E15" s="286"/>
      <c r="F15" s="270">
        <f>IF(E15="",0,(($E$8/(E15+(IF($E$8&gt;400,0,IF($E$8&lt;=300,0.24,0.14))))-Stammdaten!$D$5)/Stammdaten!$E$5))</f>
        <v>0</v>
      </c>
      <c r="G15" s="294"/>
      <c r="H15" s="270">
        <f>IF(G15="",0,(($G$8/(G15+(IF($G$8&gt;400,0,IF($G$8&lt;=300,0.24,0.14))))-Stammdaten!$D$6)/Stammdaten!$E$6))</f>
        <v>0</v>
      </c>
      <c r="I15" s="294"/>
      <c r="J15" s="270">
        <f>IF(I15="",0,(($I$8/(I15+(IF($I$8&gt;400,0,IF($I$8&lt;=300,0.24,0.14))))-Stammdaten!$D$7)/Stammdaten!$E$7))</f>
        <v>0</v>
      </c>
      <c r="K15" s="160"/>
      <c r="L15" s="270">
        <f>IF(K15="",0,(($K$8/(K15)-Stammdaten!$D$10)/Stammdaten!$E$10))</f>
        <v>0</v>
      </c>
      <c r="M15" s="294"/>
      <c r="N15" s="294"/>
      <c r="O15" s="295"/>
      <c r="P15" s="270">
        <f>IF(O15="",0,((200/O15)-Stammdaten!$D$21)/Stammdaten!$E$21)</f>
        <v>0</v>
      </c>
      <c r="Q15" s="294"/>
      <c r="R15" s="270">
        <f>IF(Q15="",0,((300/Q15)-Stammdaten!$D$22)/Stammdaten!$E$22)</f>
        <v>0</v>
      </c>
      <c r="S15" s="294"/>
      <c r="T15" s="270">
        <f>IF(S15="",0,((400/S15)-Stammdaten!$D$23)/Stammdaten!$E$23)</f>
        <v>0</v>
      </c>
      <c r="U15" s="159"/>
      <c r="V15" s="270">
        <f>IF(U15="",0,(SQRT(U15)-Stammdaten!$D$25)/Stammdaten!$E$25)</f>
        <v>0</v>
      </c>
      <c r="W15" s="160">
        <v>4.24</v>
      </c>
      <c r="X15" s="270">
        <f>IF(W15="",0,(SQRT(W15)-Stammdaten!$D$27)/Stammdaten!$E$27)</f>
        <v>464.24328278721163</v>
      </c>
      <c r="Y15" s="294"/>
      <c r="Z15" s="270">
        <f>IF(Y15="",0,(SQRT(Y15)-Stammdaten!$D$29)/Stammdaten!$E$29)</f>
        <v>0</v>
      </c>
      <c r="AA15" s="294"/>
      <c r="AB15" s="270">
        <f>IF(AA15="",0,(SQRT(AA15)-Stammdaten!$D$32)/Stammdaten!$E$32)</f>
        <v>0</v>
      </c>
      <c r="AC15" s="294"/>
      <c r="AD15" s="85">
        <f>IF(AC15="",0,(SQRT(AC15)-Stammdaten!$D$33)/Stammdaten!$E$33)</f>
        <v>0</v>
      </c>
      <c r="AE15" s="295">
        <v>36.799999999999997</v>
      </c>
      <c r="AF15" s="152">
        <f>IF(AE15="",0,(SQRT(AE15)-Stammdaten!$D$34)/Stammdaten!$E$34)</f>
        <v>462.59729465002749</v>
      </c>
      <c r="AH15" s="66"/>
      <c r="AI15" s="80"/>
    </row>
    <row r="16" spans="1:35" ht="15.75" x14ac:dyDescent="0.25">
      <c r="A16" s="308" t="s">
        <v>157</v>
      </c>
      <c r="B16" s="308" t="s">
        <v>158</v>
      </c>
      <c r="C16" s="372">
        <v>2006</v>
      </c>
      <c r="D16" s="371" t="s">
        <v>48</v>
      </c>
      <c r="E16" s="287"/>
      <c r="F16" s="85">
        <f>IF(E16="",0,(($E$8/(E16+(IF($E$8&gt;400,0,IF($E$8&lt;=300,0.24,0.14))))-Stammdaten!$D$5)/Stammdaten!$E$5))</f>
        <v>0</v>
      </c>
      <c r="G16" s="269"/>
      <c r="H16" s="85">
        <f>IF(G16="",0,(($G$8/(G16+(IF($G$8&gt;400,0,IF($G$8&lt;=300,0.24,0.14))))-Stammdaten!$D$6)/Stammdaten!$E$6))</f>
        <v>0</v>
      </c>
      <c r="I16" s="269"/>
      <c r="J16" s="85">
        <f>IF(I16="",0,(($I$8/(I16+(IF($I$8&gt;400,0,IF($I$8&lt;=300,0.24,0.14))))-Stammdaten!$D$7)/Stammdaten!$E$7))</f>
        <v>0</v>
      </c>
      <c r="K16" s="159"/>
      <c r="L16" s="270">
        <f>IF(K16="",0,(($K$8/(K16)-Stammdaten!$D$10)/Stammdaten!$E$10))</f>
        <v>0</v>
      </c>
      <c r="M16" s="271"/>
      <c r="N16" s="271"/>
      <c r="O16" s="295"/>
      <c r="P16" s="85">
        <f>IF(O16="",0,((200/O16)-Stammdaten!$D$21)/Stammdaten!$E$21)</f>
        <v>0</v>
      </c>
      <c r="Q16" s="269"/>
      <c r="R16" s="85">
        <f>IF(Q16="",0,((300/Q16)-Stammdaten!$D$22)/Stammdaten!$E$22)</f>
        <v>0</v>
      </c>
      <c r="S16" s="269"/>
      <c r="T16" s="85">
        <f>IF(S16="",0,((400/S16)-Stammdaten!$D$23)/Stammdaten!$E$23)</f>
        <v>0</v>
      </c>
      <c r="U16" s="160"/>
      <c r="V16" s="85">
        <f>IF(U16="",0,(SQRT(U16)-Stammdaten!$D$25)/Stammdaten!$E$25)</f>
        <v>0</v>
      </c>
      <c r="W16" s="159"/>
      <c r="X16" s="85">
        <f>IF(W16="",0,(SQRT(W16)-Stammdaten!$D$27)/Stammdaten!$E$27)</f>
        <v>0</v>
      </c>
      <c r="Y16" s="269"/>
      <c r="Z16" s="85">
        <f>IF(Y16="",0,(SQRT(Y16)-Stammdaten!$D$29)/Stammdaten!$E$29)</f>
        <v>0</v>
      </c>
      <c r="AA16" s="269"/>
      <c r="AB16" s="85">
        <f>IF(AA16="",0,(SQRT(AA16)-Stammdaten!$D$32)/Stammdaten!$E$32)</f>
        <v>0</v>
      </c>
      <c r="AC16" s="269"/>
      <c r="AD16" s="85">
        <f>IF(AC16="",0,(SQRT(AC16)-Stammdaten!$D$33)/Stammdaten!$E$33)</f>
        <v>0</v>
      </c>
      <c r="AE16" s="295"/>
      <c r="AF16" s="152">
        <f>IF(AE16="",0,(SQRT(AE16)-Stammdaten!$D$34)/Stammdaten!$E$34)</f>
        <v>0</v>
      </c>
      <c r="AH16" s="83" t="s">
        <v>382</v>
      </c>
      <c r="AI16" s="84">
        <f>SUM(AI9:AI15)</f>
        <v>4639.8613998405817</v>
      </c>
    </row>
    <row r="17" spans="1:35" ht="15.75" x14ac:dyDescent="0.25">
      <c r="A17" s="308" t="s">
        <v>159</v>
      </c>
      <c r="B17" s="308" t="s">
        <v>160</v>
      </c>
      <c r="C17" s="372">
        <v>2006</v>
      </c>
      <c r="D17" s="371" t="s">
        <v>48</v>
      </c>
      <c r="E17" s="286"/>
      <c r="F17" s="85">
        <f>IF(E17="",0,(($E$8/(E17+(IF($E$8&gt;400,0,IF($E$8&lt;=300,0.24,0.14))))-Stammdaten!$D$5)/Stammdaten!$E$5))</f>
        <v>0</v>
      </c>
      <c r="G17" s="269"/>
      <c r="H17" s="85">
        <f>IF(G17="",0,(($G$8/(G17+(IF($G$8&gt;400,0,IF($G$8&lt;=300,0.24,0.14))))-Stammdaten!$D$6)/Stammdaten!$E$6))</f>
        <v>0</v>
      </c>
      <c r="I17" s="269"/>
      <c r="J17" s="85">
        <f>IF(I17="",0,(($I$8/(I17+(IF($I$8&gt;400,0,IF($I$8&lt;=300,0.24,0.14))))-Stammdaten!$D$7)/Stammdaten!$E$7))</f>
        <v>0</v>
      </c>
      <c r="K17" s="159"/>
      <c r="L17" s="270">
        <f>IF(K17="",0,(($K$8/(K17)-Stammdaten!$D$10)/Stammdaten!$E$10))</f>
        <v>0</v>
      </c>
      <c r="M17" s="271"/>
      <c r="N17" s="271"/>
      <c r="O17" s="295"/>
      <c r="P17" s="85">
        <f>IF(O17="",0,((200/O17)-Stammdaten!$D$21)/Stammdaten!$E$21)</f>
        <v>0</v>
      </c>
      <c r="Q17" s="269"/>
      <c r="R17" s="85">
        <f>IF(Q17="",0,((300/Q17)-Stammdaten!$D$22)/Stammdaten!$E$22)</f>
        <v>0</v>
      </c>
      <c r="S17" s="269"/>
      <c r="T17" s="85">
        <f>IF(S17="",0,((400/S17)-Stammdaten!$D$23)/Stammdaten!$E$23)</f>
        <v>0</v>
      </c>
      <c r="U17" s="160">
        <v>1.1000000000000001</v>
      </c>
      <c r="V17" s="85">
        <f>IF(U17="",0,(SQRT(U17)-Stammdaten!$D$25)/Stammdaten!$E$25)</f>
        <v>247.21889436786998</v>
      </c>
      <c r="W17" s="160"/>
      <c r="X17" s="85">
        <f>IF(W17="",0,(SQRT(W17)-Stammdaten!$D$27)/Stammdaten!$E$27)</f>
        <v>0</v>
      </c>
      <c r="Y17" s="269"/>
      <c r="Z17" s="85">
        <f>IF(Y17="",0,(SQRT(Y17)-Stammdaten!$D$29)/Stammdaten!$E$29)</f>
        <v>0</v>
      </c>
      <c r="AA17" s="269"/>
      <c r="AB17" s="85">
        <f>IF(AA17="",0,(SQRT(AA17)-Stammdaten!$D$32)/Stammdaten!$E$32)</f>
        <v>0</v>
      </c>
      <c r="AC17" s="269"/>
      <c r="AD17" s="85">
        <f>IF(AC17="",0,(SQRT(AC17)-Stammdaten!$D$33)/Stammdaten!$E$33)</f>
        <v>0</v>
      </c>
      <c r="AE17" s="295"/>
      <c r="AF17" s="152">
        <f>IF(AE17="",0,(SQRT(AE17)-Stammdaten!$D$34)/Stammdaten!$E$34)</f>
        <v>0</v>
      </c>
    </row>
    <row r="18" spans="1:35" ht="16.5" thickBot="1" x14ac:dyDescent="0.3">
      <c r="A18" s="364" t="s">
        <v>161</v>
      </c>
      <c r="B18" s="364" t="s">
        <v>93</v>
      </c>
      <c r="C18" s="373">
        <v>2006</v>
      </c>
      <c r="D18" s="374" t="s">
        <v>48</v>
      </c>
      <c r="E18" s="166"/>
      <c r="F18" s="280"/>
      <c r="G18" s="281"/>
      <c r="H18" s="280"/>
      <c r="I18" s="281"/>
      <c r="J18" s="280"/>
      <c r="K18" s="282"/>
      <c r="L18" s="283"/>
      <c r="M18" s="284"/>
      <c r="N18" s="284"/>
      <c r="O18" s="282"/>
      <c r="P18" s="280"/>
      <c r="Q18" s="281"/>
      <c r="R18" s="280"/>
      <c r="S18" s="281"/>
      <c r="T18" s="280"/>
      <c r="U18" s="282"/>
      <c r="V18" s="280"/>
      <c r="W18" s="282"/>
      <c r="X18" s="280"/>
      <c r="Y18" s="281"/>
      <c r="Z18" s="280"/>
      <c r="AA18" s="281"/>
      <c r="AB18" s="280"/>
      <c r="AC18" s="281"/>
      <c r="AD18" s="280"/>
      <c r="AE18" s="282"/>
      <c r="AF18" s="128"/>
    </row>
    <row r="19" spans="1:35" ht="15.75" thickBot="1" x14ac:dyDescent="0.3">
      <c r="A19" s="137"/>
      <c r="B19" s="138"/>
      <c r="C19" s="139"/>
      <c r="D19" s="140"/>
      <c r="E19" s="238"/>
      <c r="F19" s="106"/>
      <c r="G19" s="237"/>
      <c r="H19" s="106"/>
      <c r="I19" s="237"/>
      <c r="J19" s="106"/>
      <c r="K19" s="238"/>
      <c r="L19" s="142"/>
      <c r="M19" s="239"/>
      <c r="N19" s="240"/>
      <c r="O19" s="238"/>
      <c r="P19" s="106"/>
      <c r="Q19" s="237"/>
      <c r="R19" s="106"/>
      <c r="S19" s="237"/>
      <c r="T19" s="106"/>
      <c r="U19" s="238"/>
      <c r="V19" s="106"/>
      <c r="W19" s="238"/>
      <c r="X19" s="106"/>
      <c r="Y19" s="237"/>
      <c r="Z19" s="106"/>
      <c r="AA19" s="237"/>
      <c r="AB19" s="106"/>
      <c r="AC19" s="237"/>
      <c r="AD19" s="106"/>
      <c r="AE19" s="238"/>
      <c r="AF19" s="106"/>
    </row>
    <row r="20" spans="1:35" ht="15.75" x14ac:dyDescent="0.25">
      <c r="A20" s="264" t="s">
        <v>163</v>
      </c>
      <c r="B20" s="264" t="s">
        <v>68</v>
      </c>
      <c r="C20" s="264">
        <v>2006</v>
      </c>
      <c r="D20" s="268" t="s">
        <v>164</v>
      </c>
      <c r="E20" s="265"/>
      <c r="F20" s="244">
        <f>IF(E20="",0,(($E$8/(E20+(IF($E$8&gt;400,0,IF($E$8&lt;=300,0.24,0.14))))-Stammdaten!$D$5)/Stammdaten!$E$5))</f>
        <v>0</v>
      </c>
      <c r="G20" s="275"/>
      <c r="H20" s="244">
        <f>IF(G20="",0,(($G$8/(G20+(IF($G$8&gt;400,0,IF($G$8&lt;=300,0.24,0.14))))-Stammdaten!$D$6)/Stammdaten!$E$6))</f>
        <v>0</v>
      </c>
      <c r="I20" s="275"/>
      <c r="J20" s="244">
        <f>IF(I20="",0,(($I$8/(I20+(IF($I$8&gt;400,0,IF($I$8&lt;=300,0.24,0.14))))-Stammdaten!$D$7)/Stammdaten!$E$7))</f>
        <v>0</v>
      </c>
      <c r="K20" s="267"/>
      <c r="L20" s="276">
        <f>IF(K20="",0,(($K$8/(K20)-Stammdaten!$D$10)/Stammdaten!$E$10))</f>
        <v>0</v>
      </c>
      <c r="M20" s="277"/>
      <c r="N20" s="277"/>
      <c r="O20" s="307">
        <v>31.62</v>
      </c>
      <c r="P20" s="244">
        <f>IF(O20="",0,((200/O20)-Stammdaten!$D$21)/Stammdaten!$E$21)</f>
        <v>811.24566346577728</v>
      </c>
      <c r="Q20" s="275"/>
      <c r="R20" s="244">
        <f>IF(Q20="",0,((300/Q20)-Stammdaten!$D$22)/Stammdaten!$E$22)</f>
        <v>0</v>
      </c>
      <c r="S20" s="275"/>
      <c r="T20" s="244">
        <f>IF(S20="",0,((400/S20)-Stammdaten!$D$23)/Stammdaten!$E$23)</f>
        <v>0</v>
      </c>
      <c r="U20" s="267"/>
      <c r="V20" s="278">
        <f>IF(U20="",0,(SQRT(U20)-Stammdaten!$D$25)/Stammdaten!$E$25)</f>
        <v>0</v>
      </c>
      <c r="W20" s="267"/>
      <c r="X20" s="244">
        <f>IF(W20="",0,(SQRT(W20)-Stammdaten!$D$27)/Stammdaten!$E$27)</f>
        <v>0</v>
      </c>
      <c r="Y20" s="275"/>
      <c r="Z20" s="244">
        <f>IF(Y20="",0,(SQRT(Y20)-Stammdaten!$D$29)/Stammdaten!$E$29)</f>
        <v>0</v>
      </c>
      <c r="AA20" s="275"/>
      <c r="AB20" s="244">
        <f>IF(AA20="",0,(SQRT(AA20)-Stammdaten!$D$32)/Stammdaten!$E$32)</f>
        <v>0</v>
      </c>
      <c r="AC20" s="275"/>
      <c r="AD20" s="244">
        <f>IF(AC20="",0,(SQRT(AC20)-Stammdaten!$D$33)/Stammdaten!$E$33)</f>
        <v>0</v>
      </c>
      <c r="AE20" s="267"/>
      <c r="AF20" s="36">
        <f>IF(AE20="",0,(SQRT(AE20)-Stammdaten!$D$34)/Stammdaten!$E$34)</f>
        <v>0</v>
      </c>
      <c r="AH20" s="66" t="s">
        <v>51</v>
      </c>
      <c r="AI20" s="80">
        <f>SUM(F20:F27)</f>
        <v>767.76226973367534</v>
      </c>
    </row>
    <row r="21" spans="1:35" ht="15.75" x14ac:dyDescent="0.25">
      <c r="A21" s="264" t="s">
        <v>165</v>
      </c>
      <c r="B21" s="264" t="s">
        <v>166</v>
      </c>
      <c r="C21" s="264">
        <v>2006</v>
      </c>
      <c r="D21" s="268" t="s">
        <v>164</v>
      </c>
      <c r="E21" s="279"/>
      <c r="F21" s="85">
        <f>IF(E21="",0,(($E$8/(E21+(IF($E$8&gt;400,0,IF($E$8&lt;=300,0.24,0.14))))-Stammdaten!$D$5)/Stammdaten!$E$5))</f>
        <v>0</v>
      </c>
      <c r="G21" s="269"/>
      <c r="H21" s="85">
        <f>IF(G21="",0,(($G$8/(G21+(IF($G$8&gt;400,0,IF($G$8&lt;=300,0.24,0.14))))-Stammdaten!$D$6)/Stammdaten!$E$6))</f>
        <v>0</v>
      </c>
      <c r="I21" s="269"/>
      <c r="J21" s="85">
        <f>IF(I21="",0,(($I$8/(I21+(IF($I$8&gt;400,0,IF($I$8&lt;=300,0.24,0.14))))-Stammdaten!$D$7)/Stammdaten!$E$7))</f>
        <v>0</v>
      </c>
      <c r="K21" s="305">
        <v>175.71</v>
      </c>
      <c r="L21" s="270">
        <f>IF(K21="",0,(($K$8/(K21)-Stammdaten!$D$10)/Stammdaten!$E$10))</f>
        <v>390.99792522050302</v>
      </c>
      <c r="M21" s="271"/>
      <c r="N21" s="271"/>
      <c r="O21" s="306"/>
      <c r="P21" s="85">
        <f>IF(O21="",0,((200/O21)-Stammdaten!$D$21)/Stammdaten!$E$21)</f>
        <v>0</v>
      </c>
      <c r="Q21" s="269"/>
      <c r="R21" s="85">
        <f>IF(Q21="",0,((300/Q21)-Stammdaten!$D$22)/Stammdaten!$E$22)</f>
        <v>0</v>
      </c>
      <c r="S21" s="269"/>
      <c r="T21" s="85">
        <f>IF(S21="",0,((400/S21)-Stammdaten!$D$23)/Stammdaten!$E$23)</f>
        <v>0</v>
      </c>
      <c r="U21" s="266"/>
      <c r="V21" s="273">
        <f>IF(U21="",0,(SQRT(U21)-Stammdaten!$D$25)/Stammdaten!$E$25)</f>
        <v>0</v>
      </c>
      <c r="W21" s="266"/>
      <c r="X21" s="85">
        <f>IF(W21="",0,(SQRT(W21)-Stammdaten!$D$27)/Stammdaten!$E$27)</f>
        <v>0</v>
      </c>
      <c r="Y21" s="269"/>
      <c r="Z21" s="85">
        <f>IF(Y21="",0,(SQRT(Y21)-Stammdaten!$D$29)/Stammdaten!$E$29)</f>
        <v>0</v>
      </c>
      <c r="AA21" s="269"/>
      <c r="AB21" s="85">
        <f>IF(AA21="",0,(SQRT(AA21)-Stammdaten!$D$32)/Stammdaten!$E$32)</f>
        <v>0</v>
      </c>
      <c r="AC21" s="269"/>
      <c r="AD21" s="85">
        <f>IF(AC21="",0,(SQRT(AC21)-Stammdaten!$D$33)/Stammdaten!$E$33)</f>
        <v>0</v>
      </c>
      <c r="AE21" s="266"/>
      <c r="AF21" s="152">
        <f>IF(AE21="",0,(SQRT(AE21)-Stammdaten!$D$34)/Stammdaten!$E$34)</f>
        <v>0</v>
      </c>
      <c r="AH21" s="66" t="s">
        <v>62</v>
      </c>
      <c r="AI21" s="80">
        <f>SUM(L20:L27)</f>
        <v>766.37106558238042</v>
      </c>
    </row>
    <row r="22" spans="1:35" ht="15.75" x14ac:dyDescent="0.25">
      <c r="A22" s="264" t="s">
        <v>167</v>
      </c>
      <c r="B22" s="264" t="s">
        <v>146</v>
      </c>
      <c r="C22" s="264">
        <v>2006</v>
      </c>
      <c r="D22" s="268" t="s">
        <v>164</v>
      </c>
      <c r="E22" s="304">
        <v>8.07</v>
      </c>
      <c r="F22" s="85">
        <f>IF(E22="",0,(($E$8/(E22+(IF($E$8&gt;400,0,IF($E$8&lt;=300,0.24,0.14))))-Stammdaten!$D$5)/Stammdaten!$E$5))</f>
        <v>351.58056048764178</v>
      </c>
      <c r="G22" s="269"/>
      <c r="H22" s="85">
        <f>IF(G22="",0,(($G$8/(G22+(IF($G$8&gt;400,0,IF($G$8&lt;=300,0.24,0.14))))-Stammdaten!$D$6)/Stammdaten!$E$6))</f>
        <v>0</v>
      </c>
      <c r="I22" s="269"/>
      <c r="J22" s="85">
        <f>IF(I22="",0,(($I$8/(I22+(IF($I$8&gt;400,0,IF($I$8&lt;=300,0.24,0.14))))-Stammdaten!$D$7)/Stammdaten!$E$7))</f>
        <v>0</v>
      </c>
      <c r="K22" s="266"/>
      <c r="L22" s="270">
        <f>IF(K22="",0,(($K$8/(K22)-Stammdaten!$D$10)/Stammdaten!$E$10))</f>
        <v>0</v>
      </c>
      <c r="M22" s="271"/>
      <c r="N22" s="271"/>
      <c r="O22" s="306"/>
      <c r="P22" s="85">
        <f>IF(O22="",0,((200/O22)-Stammdaten!$D$21)/Stammdaten!$E$21)</f>
        <v>0</v>
      </c>
      <c r="Q22" s="269"/>
      <c r="R22" s="85">
        <f>IF(Q22="",0,((300/Q22)-Stammdaten!$D$22)/Stammdaten!$E$22)</f>
        <v>0</v>
      </c>
      <c r="S22" s="269"/>
      <c r="T22" s="85">
        <f>IF(S22="",0,((400/S22)-Stammdaten!$D$23)/Stammdaten!$E$23)</f>
        <v>0</v>
      </c>
      <c r="U22" s="305"/>
      <c r="V22" s="273">
        <f>IF(U22="",0,(SQRT(U22)-Stammdaten!$D$25)/Stammdaten!$E$25)</f>
        <v>0</v>
      </c>
      <c r="W22" s="266"/>
      <c r="X22" s="85">
        <f>IF(W22="",0,(SQRT(W22)-Stammdaten!$D$27)/Stammdaten!$E$27)</f>
        <v>0</v>
      </c>
      <c r="Y22" s="269"/>
      <c r="Z22" s="85">
        <f>IF(Y22="",0,(SQRT(Y22)-Stammdaten!$D$29)/Stammdaten!$E$29)</f>
        <v>0</v>
      </c>
      <c r="AA22" s="269"/>
      <c r="AB22" s="85">
        <f>IF(AA22="",0,(SQRT(AA22)-Stammdaten!$D$32)/Stammdaten!$E$32)</f>
        <v>0</v>
      </c>
      <c r="AC22" s="269"/>
      <c r="AD22" s="85">
        <f>IF(AC22="",0,(SQRT(AC22)-Stammdaten!$D$33)/Stammdaten!$E$33)</f>
        <v>0</v>
      </c>
      <c r="AE22" s="266"/>
      <c r="AF22" s="152">
        <f>IF(AE22="",0,(SQRT(AE22)-Stammdaten!$D$34)/Stammdaten!$E$34)</f>
        <v>0</v>
      </c>
      <c r="AH22" s="66" t="s">
        <v>52</v>
      </c>
      <c r="AI22" s="80">
        <f>SUM(P20)</f>
        <v>811.24566346577728</v>
      </c>
    </row>
    <row r="23" spans="1:35" ht="15.75" x14ac:dyDescent="0.25">
      <c r="A23" s="264" t="s">
        <v>168</v>
      </c>
      <c r="B23" s="264" t="s">
        <v>169</v>
      </c>
      <c r="C23" s="264">
        <v>2006</v>
      </c>
      <c r="D23" s="268" t="s">
        <v>164</v>
      </c>
      <c r="E23" s="304"/>
      <c r="F23" s="85">
        <f>IF(E23="",0,(($E$8/(E23+(IF($E$8&gt;400,0,IF($E$8&lt;=300,0.24,0.14))))-Stammdaten!$D$5)/Stammdaten!$E$5))</f>
        <v>0</v>
      </c>
      <c r="G23" s="269"/>
      <c r="H23" s="85">
        <f>IF(G23="",0,(($G$8/(G23+(IF($G$8&gt;400,0,IF($G$8&lt;=300,0.24,0.14))))-Stammdaten!$D$6)/Stammdaten!$E$6))</f>
        <v>0</v>
      </c>
      <c r="I23" s="269"/>
      <c r="J23" s="85">
        <f>IF(I23="",0,(($I$8/(I23+(IF($I$8&gt;400,0,IF($I$8&lt;=300,0.24,0.14))))-Stammdaten!$D$7)/Stammdaten!$E$7))</f>
        <v>0</v>
      </c>
      <c r="K23" s="266"/>
      <c r="L23" s="270">
        <f>IF(K23="",0,(($K$8/(K23)-Stammdaten!$D$10)/Stammdaten!$E$10))</f>
        <v>0</v>
      </c>
      <c r="M23" s="271"/>
      <c r="N23" s="271"/>
      <c r="O23" s="306"/>
      <c r="P23" s="85">
        <f>IF(O23="",0,((200/O23)-Stammdaten!$D$21)/Stammdaten!$E$21)</f>
        <v>0</v>
      </c>
      <c r="Q23" s="269"/>
      <c r="R23" s="85">
        <f>IF(Q23="",0,((300/Q23)-Stammdaten!$D$22)/Stammdaten!$E$22)</f>
        <v>0</v>
      </c>
      <c r="S23" s="269"/>
      <c r="T23" s="85">
        <f>IF(S23="",0,((400/S23)-Stammdaten!$D$23)/Stammdaten!$E$23)</f>
        <v>0</v>
      </c>
      <c r="U23" s="266"/>
      <c r="V23" s="273">
        <f>IF(U23="",0,(SQRT(U23)-Stammdaten!$D$25)/Stammdaten!$E$25)</f>
        <v>0</v>
      </c>
      <c r="W23" s="305">
        <v>3.78</v>
      </c>
      <c r="X23" s="85">
        <f>IF(W23="",0,(SQRT(W23)-Stammdaten!$D$27)/Stammdaten!$E$27)</f>
        <v>409.00106227036451</v>
      </c>
      <c r="Y23" s="269"/>
      <c r="Z23" s="85">
        <f>IF(Y23="",0,(SQRT(Y23)-Stammdaten!$D$29)/Stammdaten!$E$29)</f>
        <v>0</v>
      </c>
      <c r="AA23" s="269"/>
      <c r="AB23" s="85">
        <f>IF(AA23="",0,(SQRT(AA23)-Stammdaten!$D$32)/Stammdaten!$E$32)</f>
        <v>0</v>
      </c>
      <c r="AC23" s="269"/>
      <c r="AD23" s="85">
        <f>IF(AC23="",0,(SQRT(AC23)-Stammdaten!$D$33)/Stammdaten!$E$33)</f>
        <v>0</v>
      </c>
      <c r="AE23" s="266"/>
      <c r="AF23" s="152">
        <f>IF(AE23="",0,(SQRT(AE23)-Stammdaten!$D$34)/Stammdaten!$E$34)</f>
        <v>0</v>
      </c>
      <c r="AH23" s="66" t="s">
        <v>53</v>
      </c>
      <c r="AI23" s="80">
        <f>SUM(V20:V27)</f>
        <v>762.54263619429389</v>
      </c>
    </row>
    <row r="24" spans="1:35" ht="15.75" x14ac:dyDescent="0.25">
      <c r="A24" s="264" t="s">
        <v>170</v>
      </c>
      <c r="B24" s="264" t="s">
        <v>171</v>
      </c>
      <c r="C24" s="264">
        <v>2006</v>
      </c>
      <c r="D24" s="268" t="s">
        <v>164</v>
      </c>
      <c r="E24" s="279"/>
      <c r="F24" s="85">
        <f>IF(E24="",0,(($E$8/(E24+(IF($E$8&gt;400,0,IF($E$8&lt;=300,0.24,0.14))))-Stammdaten!$D$5)/Stammdaten!$E$5))</f>
        <v>0</v>
      </c>
      <c r="G24" s="269"/>
      <c r="H24" s="85">
        <f>IF(G24="",0,(($G$8/(G24+(IF($G$8&gt;400,0,IF($G$8&lt;=300,0.24,0.14))))-Stammdaten!$D$6)/Stammdaten!$E$6))</f>
        <v>0</v>
      </c>
      <c r="I24" s="269"/>
      <c r="J24" s="85">
        <f>IF(I24="",0,(($I$8/(I24+(IF($I$8&gt;400,0,IF($I$8&lt;=300,0.24,0.14))))-Stammdaten!$D$7)/Stammdaten!$E$7))</f>
        <v>0</v>
      </c>
      <c r="K24" s="305"/>
      <c r="L24" s="270">
        <f>IF(K24="",0,(($K$8/(K24)-Stammdaten!$D$10)/Stammdaten!$E$10))</f>
        <v>0</v>
      </c>
      <c r="M24" s="271"/>
      <c r="N24" s="271"/>
      <c r="O24" s="272"/>
      <c r="P24" s="85">
        <f>IF(O24="",0,((200/O24)-Stammdaten!$D$21)/Stammdaten!$E$21)</f>
        <v>0</v>
      </c>
      <c r="Q24" s="269"/>
      <c r="R24" s="85">
        <f>IF(Q24="",0,((300/Q24)-Stammdaten!$D$22)/Stammdaten!$E$22)</f>
        <v>0</v>
      </c>
      <c r="S24" s="269"/>
      <c r="T24" s="85">
        <f>IF(S24="",0,((400/S24)-Stammdaten!$D$23)/Stammdaten!$E$23)</f>
        <v>0</v>
      </c>
      <c r="U24" s="266"/>
      <c r="V24" s="273">
        <f>IF(U24="",0,(SQRT(U24)-Stammdaten!$D$25)/Stammdaten!$E$25)</f>
        <v>0</v>
      </c>
      <c r="W24" s="305"/>
      <c r="X24" s="85">
        <f>IF(W24="",0,(SQRT(W24)-Stammdaten!$D$27)/Stammdaten!$E$27)</f>
        <v>0</v>
      </c>
      <c r="Y24" s="269"/>
      <c r="Z24" s="85">
        <f>IF(Y24="",0,(SQRT(Y24)-Stammdaten!$D$29)/Stammdaten!$E$29)</f>
        <v>0</v>
      </c>
      <c r="AA24" s="269"/>
      <c r="AB24" s="85">
        <f>IF(AA24="",0,(SQRT(AA24)-Stammdaten!$D$32)/Stammdaten!$E$32)</f>
        <v>0</v>
      </c>
      <c r="AC24" s="269"/>
      <c r="AD24" s="85">
        <f>IF(AC24="",0,(SQRT(AC24)-Stammdaten!$D$33)/Stammdaten!$E$33)</f>
        <v>0</v>
      </c>
      <c r="AE24" s="305"/>
      <c r="AF24" s="152">
        <f>IF(AE24="",0,(SQRT(AE24)-Stammdaten!$D$34)/Stammdaten!$E$34)</f>
        <v>0</v>
      </c>
      <c r="AH24" s="66" t="s">
        <v>54</v>
      </c>
      <c r="AI24" s="80">
        <f>SUM(X20:X28)</f>
        <v>790.39347881426875</v>
      </c>
    </row>
    <row r="25" spans="1:35" ht="15.75" x14ac:dyDescent="0.25">
      <c r="A25" s="264" t="s">
        <v>172</v>
      </c>
      <c r="B25" s="264" t="s">
        <v>88</v>
      </c>
      <c r="C25" s="264">
        <v>2006</v>
      </c>
      <c r="D25" s="268" t="s">
        <v>164</v>
      </c>
      <c r="E25" s="279"/>
      <c r="F25" s="85">
        <f>IF(E25="",0,(($E$8/(E25+(IF($E$8&gt;400,0,IF($E$8&lt;=300,0.24,0.14))))-Stammdaten!$D$5)/Stammdaten!$E$5))</f>
        <v>0</v>
      </c>
      <c r="G25" s="269"/>
      <c r="H25" s="85">
        <f>IF(G25="",0,(($G$8/(G25+(IF($G$8&gt;400,0,IF($G$8&lt;=300,0.24,0.14))))-Stammdaten!$D$6)/Stammdaten!$E$6))</f>
        <v>0</v>
      </c>
      <c r="I25" s="269"/>
      <c r="J25" s="85">
        <f>IF(I25="",0,(($I$8/(I25+(IF($I$8&gt;400,0,IF($I$8&lt;=300,0.24,0.14))))-Stammdaten!$D$7)/Stammdaten!$E$7))</f>
        <v>0</v>
      </c>
      <c r="K25" s="266"/>
      <c r="L25" s="270">
        <f>IF(K25="",0,(($K$8/(K25)-Stammdaten!$D$10)/Stammdaten!$E$10))</f>
        <v>0</v>
      </c>
      <c r="M25" s="271"/>
      <c r="N25" s="271"/>
      <c r="O25" s="272"/>
      <c r="P25" s="85">
        <f>IF(O25="",0,((200/O25)-Stammdaten!$D$21)/Stammdaten!$E$21)</f>
        <v>0</v>
      </c>
      <c r="Q25" s="269"/>
      <c r="R25" s="85">
        <f>IF(Q25="",0,((300/Q25)-Stammdaten!$D$22)/Stammdaten!$E$22)</f>
        <v>0</v>
      </c>
      <c r="S25" s="269"/>
      <c r="T25" s="85">
        <f>IF(S25="",0,((400/S25)-Stammdaten!$D$23)/Stammdaten!$E$23)</f>
        <v>0</v>
      </c>
      <c r="U25" s="266"/>
      <c r="V25" s="273">
        <f>IF(U25="",0,(SQRT(U25)-Stammdaten!$D$25)/Stammdaten!$E$25)</f>
        <v>0</v>
      </c>
      <c r="W25" s="266"/>
      <c r="X25" s="85">
        <f>IF(W25="",0,(SQRT(W25)-Stammdaten!$D$27)/Stammdaten!$E$27)</f>
        <v>0</v>
      </c>
      <c r="Y25" s="269"/>
      <c r="Z25" s="85">
        <f>IF(Y25="",0,(SQRT(Y25)-Stammdaten!$D$29)/Stammdaten!$E$29)</f>
        <v>0</v>
      </c>
      <c r="AA25" s="269"/>
      <c r="AB25" s="85">
        <f>IF(AA25="",0,(SQRT(AA25)-Stammdaten!$D$32)/Stammdaten!$E$32)</f>
        <v>0</v>
      </c>
      <c r="AC25" s="269"/>
      <c r="AD25" s="85">
        <f>IF(AC25="",0,(SQRT(AC25)-Stammdaten!$D$33)/Stammdaten!$E$33)</f>
        <v>0</v>
      </c>
      <c r="AE25" s="305">
        <v>36.200000000000003</v>
      </c>
      <c r="AF25" s="152">
        <f>IF(AE25="",0,(SQRT(AE25)-Stammdaten!$D$34)/Stammdaten!$E$34)</f>
        <v>456.91574171585006</v>
      </c>
      <c r="AH25" s="66" t="s">
        <v>55</v>
      </c>
      <c r="AI25" s="80">
        <f>SUM(AF20:AF27)</f>
        <v>827.61127338361985</v>
      </c>
    </row>
    <row r="26" spans="1:35" ht="15.75" x14ac:dyDescent="0.25">
      <c r="A26" s="264" t="s">
        <v>173</v>
      </c>
      <c r="B26" s="264" t="s">
        <v>158</v>
      </c>
      <c r="C26" s="264">
        <v>2007</v>
      </c>
      <c r="D26" s="268" t="s">
        <v>164</v>
      </c>
      <c r="E26" s="304">
        <v>7.51</v>
      </c>
      <c r="F26" s="85">
        <f>IF(E26="",0,(($E$8/(E26+(IF($E$8&gt;400,0,IF($E$8&lt;=300,0.24,0.14))))-Stammdaten!$D$5)/Stammdaten!$E$5))</f>
        <v>416.18170924603356</v>
      </c>
      <c r="G26" s="269"/>
      <c r="H26" s="85">
        <f>IF(G26="",0,(($G$8/(G26+(IF($G$8&gt;400,0,IF($G$8&lt;=300,0.24,0.14))))-Stammdaten!$D$6)/Stammdaten!$E$6))</f>
        <v>0</v>
      </c>
      <c r="I26" s="269"/>
      <c r="J26" s="85">
        <f>IF(I26="",0,(($I$8/(I26+(IF($I$8&gt;400,0,IF($I$8&lt;=300,0.24,0.14))))-Stammdaten!$D$7)/Stammdaten!$E$7))</f>
        <v>0</v>
      </c>
      <c r="K26" s="266"/>
      <c r="L26" s="270">
        <f>IF(K26="",0,(($K$8/(K26)-Stammdaten!$D$10)/Stammdaten!$E$10))</f>
        <v>0</v>
      </c>
      <c r="M26" s="271"/>
      <c r="N26" s="271"/>
      <c r="O26" s="272"/>
      <c r="P26" s="85">
        <f>IF(O26="",0,((200/O26)-Stammdaten!$D$21)/Stammdaten!$E$21)</f>
        <v>0</v>
      </c>
      <c r="Q26" s="269"/>
      <c r="R26" s="85">
        <f>IF(Q26="",0,((300/Q26)-Stammdaten!$D$22)/Stammdaten!$E$22)</f>
        <v>0</v>
      </c>
      <c r="S26" s="269"/>
      <c r="T26" s="85">
        <f>IF(S26="",0,((400/S26)-Stammdaten!$D$23)/Stammdaten!$E$23)</f>
        <v>0</v>
      </c>
      <c r="U26" s="305">
        <v>1.35</v>
      </c>
      <c r="V26" s="273">
        <f>IF(U26="",0,(SQRT(U26)-Stammdaten!$D$25)/Stammdaten!$E$25)</f>
        <v>413.52206450327213</v>
      </c>
      <c r="W26" s="305"/>
      <c r="X26" s="85">
        <f>IF(W26="",0,(SQRT(W26)-Stammdaten!$D$27)/Stammdaten!$E$27)</f>
        <v>0</v>
      </c>
      <c r="Y26" s="269"/>
      <c r="Z26" s="85">
        <f>IF(Y26="",0,(SQRT(Y26)-Stammdaten!$D$29)/Stammdaten!$E$29)</f>
        <v>0</v>
      </c>
      <c r="AA26" s="269"/>
      <c r="AB26" s="85">
        <f>IF(AA26="",0,(SQRT(AA26)-Stammdaten!$D$32)/Stammdaten!$E$32)</f>
        <v>0</v>
      </c>
      <c r="AC26" s="269"/>
      <c r="AD26" s="85">
        <f>IF(AC26="",0,(SQRT(AC26)-Stammdaten!$D$33)/Stammdaten!$E$33)</f>
        <v>0</v>
      </c>
      <c r="AE26" s="266"/>
      <c r="AF26" s="152">
        <f>IF(AE26="",0,(SQRT(AE26)-Stammdaten!$D$34)/Stammdaten!$E$34)</f>
        <v>0</v>
      </c>
      <c r="AH26" s="66"/>
      <c r="AI26" s="80"/>
    </row>
    <row r="27" spans="1:35" ht="15.75" x14ac:dyDescent="0.25">
      <c r="A27" s="264" t="s">
        <v>174</v>
      </c>
      <c r="B27" s="264" t="s">
        <v>158</v>
      </c>
      <c r="C27" s="264">
        <v>2006</v>
      </c>
      <c r="D27" s="268" t="s">
        <v>164</v>
      </c>
      <c r="E27" s="260"/>
      <c r="F27" s="85"/>
      <c r="G27" s="269"/>
      <c r="H27" s="85"/>
      <c r="I27" s="269"/>
      <c r="J27" s="85"/>
      <c r="K27" s="306">
        <v>179.7</v>
      </c>
      <c r="L27" s="270">
        <f>IF(K27="",0,(($K$8/(K27)-Stammdaten!$D$10)/Stammdaten!$E$10))</f>
        <v>375.37314036187746</v>
      </c>
      <c r="M27" s="271"/>
      <c r="N27" s="271"/>
      <c r="O27" s="272"/>
      <c r="P27" s="85"/>
      <c r="Q27" s="269"/>
      <c r="R27" s="85"/>
      <c r="S27" s="269"/>
      <c r="T27" s="85"/>
      <c r="U27" s="306">
        <v>1.25</v>
      </c>
      <c r="V27" s="273">
        <f>IF(U27="",0,(SQRT(U27)-Stammdaten!$D$25)/Stammdaten!$E$25)</f>
        <v>349.02057169102181</v>
      </c>
      <c r="W27" s="272"/>
      <c r="X27" s="85"/>
      <c r="Y27" s="269"/>
      <c r="Z27" s="85"/>
      <c r="AA27" s="269"/>
      <c r="AB27" s="85"/>
      <c r="AC27" s="269"/>
      <c r="AD27" s="85"/>
      <c r="AE27" s="306">
        <v>27.7</v>
      </c>
      <c r="AF27" s="152">
        <f>IF(AE27="",0,(SQRT(AE27)-Stammdaten!$D$34)/Stammdaten!$E$34)</f>
        <v>370.69553166776973</v>
      </c>
      <c r="AH27" s="83" t="s">
        <v>175</v>
      </c>
      <c r="AI27" s="84">
        <f>SUM(AI20:AI26)</f>
        <v>4725.9263871740159</v>
      </c>
    </row>
    <row r="28" spans="1:35" ht="16.5" thickBot="1" x14ac:dyDescent="0.3">
      <c r="A28" s="246" t="s">
        <v>384</v>
      </c>
      <c r="B28" s="247" t="s">
        <v>385</v>
      </c>
      <c r="C28" s="248"/>
      <c r="D28" s="268" t="s">
        <v>164</v>
      </c>
      <c r="E28" s="166"/>
      <c r="F28" s="280"/>
      <c r="G28" s="281"/>
      <c r="H28" s="280"/>
      <c r="I28" s="281"/>
      <c r="J28" s="280"/>
      <c r="K28" s="282"/>
      <c r="L28" s="283"/>
      <c r="M28" s="284"/>
      <c r="N28" s="284"/>
      <c r="O28" s="282"/>
      <c r="P28" s="280"/>
      <c r="Q28" s="281"/>
      <c r="R28" s="280"/>
      <c r="S28" s="281"/>
      <c r="T28" s="280"/>
      <c r="U28" s="282"/>
      <c r="V28" s="280"/>
      <c r="W28" s="282">
        <v>3.56</v>
      </c>
      <c r="X28" s="85">
        <f>IF(W28="",0,(SQRT(W28)-Stammdaten!$D$27)/Stammdaten!$E$27)</f>
        <v>381.39241654390429</v>
      </c>
      <c r="Y28" s="281"/>
      <c r="Z28" s="280"/>
      <c r="AA28" s="281"/>
      <c r="AB28" s="280"/>
      <c r="AC28" s="281"/>
      <c r="AD28" s="280"/>
      <c r="AE28" s="282"/>
      <c r="AF28" s="128"/>
    </row>
    <row r="29" spans="1:35" s="201" customFormat="1" x14ac:dyDescent="0.25">
      <c r="A29" s="385"/>
      <c r="B29" s="386"/>
      <c r="C29" s="387"/>
      <c r="D29" s="388"/>
      <c r="E29" s="238"/>
      <c r="F29" s="331"/>
      <c r="G29" s="389"/>
      <c r="H29" s="331"/>
      <c r="I29" s="389"/>
      <c r="J29" s="331"/>
      <c r="K29" s="390"/>
      <c r="L29" s="391"/>
      <c r="M29" s="392"/>
      <c r="N29" s="393"/>
      <c r="O29" s="390"/>
      <c r="P29" s="331"/>
      <c r="Q29" s="389"/>
      <c r="R29" s="331"/>
      <c r="S29" s="389"/>
      <c r="T29" s="331"/>
      <c r="U29" s="390"/>
      <c r="V29" s="331"/>
      <c r="W29" s="390"/>
      <c r="X29" s="331"/>
      <c r="Y29" s="389"/>
      <c r="Z29" s="331"/>
      <c r="AA29" s="389"/>
      <c r="AB29" s="331"/>
      <c r="AC29" s="389"/>
      <c r="AD29" s="331"/>
      <c r="AE29" s="390"/>
      <c r="AF29" s="106"/>
      <c r="AI29" s="195"/>
    </row>
    <row r="30" spans="1:35" ht="15.75" x14ac:dyDescent="0.25">
      <c r="A30" s="308" t="s">
        <v>358</v>
      </c>
      <c r="B30" s="308" t="s">
        <v>359</v>
      </c>
      <c r="C30" s="308">
        <v>2006</v>
      </c>
      <c r="D30" s="308" t="s">
        <v>300</v>
      </c>
      <c r="E30" s="245">
        <v>8.08</v>
      </c>
      <c r="F30" s="19">
        <f>IF(E30="",0,(($E$8/(E30+(IF($E$8&gt;400,0,IF($E$8&lt;=300,0.24,0.14))))-Stammdaten!$D$5)/Stammdaten!$E$5))</f>
        <v>350.50600068579257</v>
      </c>
      <c r="G30" s="132"/>
      <c r="H30" s="19">
        <f>IF(G30="",0,(($G$8/(G30+(IF($G$8&gt;400,0,IF($G$8&lt;=300,0.24,0.14))))-Stammdaten!$D$6)/Stammdaten!$E$6))</f>
        <v>0</v>
      </c>
      <c r="I30" s="132"/>
      <c r="J30" s="19">
        <f>IF(I30="",0,(($I$8/(I30+(IF($I$8&gt;400,0,IF($I$8&lt;=300,0.24,0.14))))-Stammdaten!$D$7)/Stammdaten!$E$7))</f>
        <v>0</v>
      </c>
      <c r="K30" s="356"/>
      <c r="L30" s="77">
        <f>IF(K30="",0,(($K$8/(K30)-Stammdaten!$D$10)/Stammdaten!$E$10))</f>
        <v>0</v>
      </c>
      <c r="M30" s="133"/>
      <c r="N30" s="134"/>
      <c r="O30" s="245">
        <v>31.1</v>
      </c>
      <c r="P30" s="19">
        <f>IF(O30="",0,((200/O30)-Stammdaten!$D$21)/Stammdaten!$E$21)</f>
        <v>843.29338400077938</v>
      </c>
      <c r="Q30" s="132"/>
      <c r="R30" s="19">
        <f>IF(Q30="",0,((300/Q30)-Stammdaten!$D$22)/Stammdaten!$E$22)</f>
        <v>0</v>
      </c>
      <c r="S30" s="132"/>
      <c r="T30" s="19">
        <f>IF(S30="",0,((400/S30)-Stammdaten!$D$23)/Stammdaten!$E$23)</f>
        <v>0</v>
      </c>
      <c r="U30" s="356"/>
      <c r="V30" s="19">
        <f>IF(U30="",0,(SQRT(U30)-Stammdaten!$D$25)/Stammdaten!$E$25)</f>
        <v>0</v>
      </c>
      <c r="W30" s="245">
        <v>3.71</v>
      </c>
      <c r="X30" s="19">
        <f>IF(W30="",0,(SQRT(W30)-Stammdaten!$D$27)/Stammdaten!$E$27)</f>
        <v>400.30578289702999</v>
      </c>
      <c r="Y30" s="132"/>
      <c r="Z30" s="19">
        <f>IF(Y30="",0,(SQRT(Y30)-Stammdaten!$D$29)/Stammdaten!$E$29)</f>
        <v>0</v>
      </c>
      <c r="AA30" s="132"/>
      <c r="AB30" s="19">
        <f>IF(AA30="",0,(SQRT(AA30)-Stammdaten!$D$32)/Stammdaten!$E$32)</f>
        <v>0</v>
      </c>
      <c r="AC30" s="132"/>
      <c r="AD30" s="19">
        <f>IF(AC30="",0,(SQRT(AC30)-Stammdaten!$D$33)/Stammdaten!$E$33)</f>
        <v>0</v>
      </c>
      <c r="AE30" s="356"/>
      <c r="AF30" s="19">
        <f>IF(AE30="",0,(SQRT(AE30)-Stammdaten!$D$34)/Stammdaten!$E$34)</f>
        <v>0</v>
      </c>
      <c r="AH30" s="66" t="s">
        <v>51</v>
      </c>
      <c r="AI30" s="80">
        <f>SUM(F30:F40)</f>
        <v>702.08656117343435</v>
      </c>
    </row>
    <row r="31" spans="1:35" ht="15.75" x14ac:dyDescent="0.25">
      <c r="A31" s="308" t="s">
        <v>360</v>
      </c>
      <c r="B31" s="308" t="s">
        <v>361</v>
      </c>
      <c r="C31" s="308">
        <v>2007</v>
      </c>
      <c r="D31" s="308" t="s">
        <v>300</v>
      </c>
      <c r="E31" s="200">
        <v>8.07</v>
      </c>
      <c r="F31" s="19">
        <f>IF(E31="",0,(($E$8/(E31+(IF($E$8&gt;400,0,IF($E$8&lt;=300,0.24,0.14))))-Stammdaten!$D$5)/Stammdaten!$E$5))</f>
        <v>351.58056048764178</v>
      </c>
      <c r="G31" s="54"/>
      <c r="H31" s="19">
        <f>IF(G31="",0,(($G$8/(G31+(IF($G$8&gt;400,0,IF($G$8&lt;=300,0.24,0.14))))-Stammdaten!$D$6)/Stammdaten!$E$6))</f>
        <v>0</v>
      </c>
      <c r="I31" s="54"/>
      <c r="J31" s="19">
        <f>IF(I31="",0,(($I$8/(I31+(IF($I$8&gt;400,0,IF($I$8&lt;=300,0.24,0.14))))-Stammdaten!$D$7)/Stammdaten!$E$7))</f>
        <v>0</v>
      </c>
      <c r="K31" s="200">
        <v>177.12</v>
      </c>
      <c r="L31" s="77">
        <f>IF(K31="",0,(($K$8/(K31)-Stammdaten!$D$10)/Stammdaten!$E$10))</f>
        <v>385.39595576275184</v>
      </c>
      <c r="M31" s="55"/>
      <c r="N31" s="56"/>
      <c r="O31" s="200"/>
      <c r="P31" s="19">
        <f>IF(O31="",0,((200/O31)-Stammdaten!$D$21)/Stammdaten!$E$21)</f>
        <v>0</v>
      </c>
      <c r="Q31" s="54"/>
      <c r="R31" s="19">
        <f>IF(Q31="",0,((300/Q31)-Stammdaten!$D$22)/Stammdaten!$E$22)</f>
        <v>0</v>
      </c>
      <c r="S31" s="54"/>
      <c r="T31" s="19">
        <f>IF(S31="",0,((400/S31)-Stammdaten!$D$23)/Stammdaten!$E$23)</f>
        <v>0</v>
      </c>
      <c r="U31" s="260"/>
      <c r="V31" s="19">
        <f>IF(U31="",0,(SQRT(U31)-Stammdaten!$D$25)/Stammdaten!$E$25)</f>
        <v>0</v>
      </c>
      <c r="W31" s="260"/>
      <c r="X31" s="19">
        <f>IF(W31="",0,(SQRT(W31)-Stammdaten!$D$27)/Stammdaten!$E$27)</f>
        <v>0</v>
      </c>
      <c r="Y31" s="54"/>
      <c r="Z31" s="19">
        <f>IF(Y31="",0,(SQRT(Y31)-Stammdaten!$D$29)/Stammdaten!$E$29)</f>
        <v>0</v>
      </c>
      <c r="AA31" s="54"/>
      <c r="AB31" s="19">
        <f>IF(AA31="",0,(SQRT(AA31)-Stammdaten!$D$32)/Stammdaten!$E$32)</f>
        <v>0</v>
      </c>
      <c r="AC31" s="54"/>
      <c r="AD31" s="19">
        <f>IF(AC31="",0,(SQRT(AC31)-Stammdaten!$D$33)/Stammdaten!$E$33)</f>
        <v>0</v>
      </c>
      <c r="AE31" s="260"/>
      <c r="AF31" s="19">
        <f>IF(AE31="",0,(SQRT(AE31)-Stammdaten!$D$34)/Stammdaten!$E$34)</f>
        <v>0</v>
      </c>
      <c r="AH31" s="66" t="s">
        <v>62</v>
      </c>
      <c r="AI31" s="80">
        <f>SUM(L30:L40)</f>
        <v>753.08297824995645</v>
      </c>
    </row>
    <row r="32" spans="1:35" ht="15.75" x14ac:dyDescent="0.25">
      <c r="A32" s="308" t="s">
        <v>362</v>
      </c>
      <c r="B32" s="308" t="s">
        <v>363</v>
      </c>
      <c r="C32" s="308">
        <v>2007</v>
      </c>
      <c r="D32" s="308" t="s">
        <v>300</v>
      </c>
      <c r="E32" s="200"/>
      <c r="F32" s="19">
        <f>IF(E32="",0,(($E$8/(E32+(IF($E$8&gt;400,0,IF($E$8&lt;=300,0.24,0.14))))-Stammdaten!$D$5)/Stammdaten!$E$5))</f>
        <v>0</v>
      </c>
      <c r="G32" s="54"/>
      <c r="H32" s="19">
        <f>IF(G32="",0,(($G$8/(G32+(IF($G$8&gt;400,0,IF($G$8&lt;=300,0.24,0.14))))-Stammdaten!$D$6)/Stammdaten!$E$6))</f>
        <v>0</v>
      </c>
      <c r="I32" s="54"/>
      <c r="J32" s="19">
        <f>IF(I32="",0,(($I$8/(I32+(IF($I$8&gt;400,0,IF($I$8&lt;=300,0.24,0.14))))-Stammdaten!$D$7)/Stammdaten!$E$7))</f>
        <v>0</v>
      </c>
      <c r="K32" s="260"/>
      <c r="L32" s="77">
        <f>IF(K32="",0,(($K$8/(K32)-Stammdaten!$D$10)/Stammdaten!$E$10))</f>
        <v>0</v>
      </c>
      <c r="M32" s="55"/>
      <c r="N32" s="56"/>
      <c r="O32" s="200"/>
      <c r="P32" s="19">
        <f>IF(O32="",0,((200/O32)-Stammdaten!$D$21)/Stammdaten!$E$21)</f>
        <v>0</v>
      </c>
      <c r="Q32" s="54"/>
      <c r="R32" s="19">
        <f>IF(Q32="",0,((300/Q32)-Stammdaten!$D$22)/Stammdaten!$E$22)</f>
        <v>0</v>
      </c>
      <c r="S32" s="54"/>
      <c r="T32" s="19">
        <f>IF(S32="",0,((400/S32)-Stammdaten!$D$23)/Stammdaten!$E$23)</f>
        <v>0</v>
      </c>
      <c r="U32" s="260"/>
      <c r="V32" s="19">
        <f>IF(U32="",0,(SQRT(U32)-Stammdaten!$D$25)/Stammdaten!$E$25)</f>
        <v>0</v>
      </c>
      <c r="W32" s="260"/>
      <c r="X32" s="19">
        <f>IF(W32="",0,(SQRT(W32)-Stammdaten!$D$27)/Stammdaten!$E$27)</f>
        <v>0</v>
      </c>
      <c r="Y32" s="54"/>
      <c r="Z32" s="19">
        <f>IF(Y32="",0,(SQRT(Y32)-Stammdaten!$D$29)/Stammdaten!$E$29)</f>
        <v>0</v>
      </c>
      <c r="AA32" s="54"/>
      <c r="AB32" s="19">
        <f>IF(AA32="",0,(SQRT(AA32)-Stammdaten!$D$32)/Stammdaten!$E$32)</f>
        <v>0</v>
      </c>
      <c r="AC32" s="54"/>
      <c r="AD32" s="19">
        <f>IF(AC32="",0,(SQRT(AC32)-Stammdaten!$D$33)/Stammdaten!$E$33)</f>
        <v>0</v>
      </c>
      <c r="AE32" s="260"/>
      <c r="AF32" s="19">
        <f>IF(AE32="",0,(SQRT(AE32)-Stammdaten!$D$34)/Stammdaten!$E$34)</f>
        <v>0</v>
      </c>
      <c r="AH32" s="66" t="s">
        <v>52</v>
      </c>
      <c r="AI32" s="80">
        <f>SUM(P30)</f>
        <v>843.29338400077938</v>
      </c>
    </row>
    <row r="33" spans="1:35" ht="15.75" x14ac:dyDescent="0.25">
      <c r="A33" s="308" t="s">
        <v>364</v>
      </c>
      <c r="B33" s="308" t="s">
        <v>291</v>
      </c>
      <c r="C33" s="308">
        <v>2008</v>
      </c>
      <c r="D33" s="308" t="s">
        <v>300</v>
      </c>
      <c r="E33" s="260"/>
      <c r="F33" s="19">
        <f>IF(E33="",0,(($E$8/(E33+(IF($E$8&gt;400,0,IF($E$8&lt;=300,0.24,0.14))))-Stammdaten!$D$5)/Stammdaten!$E$5))</f>
        <v>0</v>
      </c>
      <c r="G33" s="54"/>
      <c r="H33" s="19">
        <f>IF(G33="",0,(($G$8/(G33+(IF($G$8&gt;400,0,IF($G$8&lt;=300,0.24,0.14))))-Stammdaten!$D$6)/Stammdaten!$E$6))</f>
        <v>0</v>
      </c>
      <c r="I33" s="54"/>
      <c r="J33" s="19">
        <f>IF(I33="",0,(($I$8/(I33+(IF($I$8&gt;400,0,IF($I$8&lt;=300,0.24,0.14))))-Stammdaten!$D$7)/Stammdaten!$E$7))</f>
        <v>0</v>
      </c>
      <c r="K33" s="200"/>
      <c r="L33" s="77">
        <f>IF(K33="",0,(($K$8/(K33)-Stammdaten!$D$10)/Stammdaten!$E$10))</f>
        <v>0</v>
      </c>
      <c r="M33" s="55"/>
      <c r="N33" s="56"/>
      <c r="O33" s="200"/>
      <c r="P33" s="19">
        <f>IF(O33="",0,((200/O33)-Stammdaten!$D$21)/Stammdaten!$E$21)</f>
        <v>0</v>
      </c>
      <c r="Q33" s="54"/>
      <c r="R33" s="19">
        <f>IF(Q33="",0,((300/Q33)-Stammdaten!$D$22)/Stammdaten!$E$22)</f>
        <v>0</v>
      </c>
      <c r="S33" s="54"/>
      <c r="T33" s="19">
        <f>IF(S33="",0,((400/S33)-Stammdaten!$D$23)/Stammdaten!$E$23)</f>
        <v>0</v>
      </c>
      <c r="U33" s="260"/>
      <c r="V33" s="19">
        <f>IF(U33="",0,(SQRT(U33)-Stammdaten!$D$25)/Stammdaten!$E$25)</f>
        <v>0</v>
      </c>
      <c r="W33" s="260"/>
      <c r="X33" s="19">
        <f>IF(W33="",0,(SQRT(W33)-Stammdaten!$D$27)/Stammdaten!$E$27)</f>
        <v>0</v>
      </c>
      <c r="Y33" s="54"/>
      <c r="Z33" s="19">
        <f>IF(Y33="",0,(SQRT(Y33)-Stammdaten!$D$29)/Stammdaten!$E$29)</f>
        <v>0</v>
      </c>
      <c r="AA33" s="54"/>
      <c r="AB33" s="19">
        <f>IF(AA33="",0,(SQRT(AA33)-Stammdaten!$D$32)/Stammdaten!$E$32)</f>
        <v>0</v>
      </c>
      <c r="AC33" s="54"/>
      <c r="AD33" s="19">
        <f>IF(AC33="",0,(SQRT(AC33)-Stammdaten!$D$33)/Stammdaten!$E$33)</f>
        <v>0</v>
      </c>
      <c r="AE33" s="260"/>
      <c r="AF33" s="19">
        <f>IF(AE33="",0,(SQRT(AE33)-Stammdaten!$D$34)/Stammdaten!$E$34)</f>
        <v>0</v>
      </c>
      <c r="AH33" s="66" t="s">
        <v>53</v>
      </c>
      <c r="AI33" s="80">
        <f>SUM(V30:V40)</f>
        <v>698.04114338204363</v>
      </c>
    </row>
    <row r="34" spans="1:35" ht="15.75" x14ac:dyDescent="0.25">
      <c r="A34" s="308" t="s">
        <v>365</v>
      </c>
      <c r="B34" s="308" t="s">
        <v>366</v>
      </c>
      <c r="C34" s="308">
        <v>2007</v>
      </c>
      <c r="D34" s="308" t="s">
        <v>300</v>
      </c>
      <c r="E34" s="260"/>
      <c r="F34" s="19">
        <f>IF(E34="",0,(($E$8/(E34+(IF($E$8&gt;400,0,IF($E$8&lt;=300,0.24,0.14))))-Stammdaten!$D$5)/Stammdaten!$E$5))</f>
        <v>0</v>
      </c>
      <c r="G34" s="54"/>
      <c r="H34" s="19">
        <f>IF(G34="",0,(($G$8/(G34+(IF($G$8&gt;400,0,IF($G$8&lt;=300,0.24,0.14))))-Stammdaten!$D$6)/Stammdaten!$E$6))</f>
        <v>0</v>
      </c>
      <c r="I34" s="54"/>
      <c r="J34" s="19">
        <f>IF(I34="",0,(($I$8/(I34+(IF($I$8&gt;400,0,IF($I$8&lt;=300,0.24,0.14))))-Stammdaten!$D$7)/Stammdaten!$E$7))</f>
        <v>0</v>
      </c>
      <c r="K34" s="260"/>
      <c r="L34" s="77">
        <f>IF(K34="",0,(($K$8/(K34)-Stammdaten!$D$10)/Stammdaten!$E$10))</f>
        <v>0</v>
      </c>
      <c r="M34" s="55"/>
      <c r="N34" s="56"/>
      <c r="O34" s="200"/>
      <c r="P34" s="19">
        <f>IF(O34="",0,((200/O34)-Stammdaten!$D$21)/Stammdaten!$E$21)</f>
        <v>0</v>
      </c>
      <c r="Q34" s="54"/>
      <c r="R34" s="19">
        <f>IF(Q34="",0,((300/Q34)-Stammdaten!$D$22)/Stammdaten!$E$22)</f>
        <v>0</v>
      </c>
      <c r="S34" s="54"/>
      <c r="T34" s="19">
        <f>IF(S34="",0,((400/S34)-Stammdaten!$D$23)/Stammdaten!$E$23)</f>
        <v>0</v>
      </c>
      <c r="U34" s="260"/>
      <c r="V34" s="19">
        <f>IF(U34="",0,(SQRT(U34)-Stammdaten!$D$25)/Stammdaten!$E$25)</f>
        <v>0</v>
      </c>
      <c r="W34" s="200">
        <v>4.21</v>
      </c>
      <c r="X34" s="19">
        <f>IF(W34="",0,(SQRT(W34)-Stammdaten!$D$27)/Stammdaten!$E$27)</f>
        <v>460.73483310976894</v>
      </c>
      <c r="Y34" s="54"/>
      <c r="Z34" s="19">
        <f>IF(Y34="",0,(SQRT(Y34)-Stammdaten!$D$29)/Stammdaten!$E$29)</f>
        <v>0</v>
      </c>
      <c r="AA34" s="54"/>
      <c r="AB34" s="19">
        <f>IF(AA34="",0,(SQRT(AA34)-Stammdaten!$D$32)/Stammdaten!$E$32)</f>
        <v>0</v>
      </c>
      <c r="AC34" s="54"/>
      <c r="AD34" s="19">
        <f>IF(AC34="",0,(SQRT(AC34)-Stammdaten!$D$33)/Stammdaten!$E$33)</f>
        <v>0</v>
      </c>
      <c r="AE34" s="260"/>
      <c r="AF34" s="19">
        <f>IF(AE34="",0,(SQRT(AE34)-Stammdaten!$D$34)/Stammdaten!$E$34)</f>
        <v>0</v>
      </c>
      <c r="AH34" s="66" t="s">
        <v>54</v>
      </c>
      <c r="AI34" s="80">
        <f>SUM(X30:X40)</f>
        <v>861.04061600679893</v>
      </c>
    </row>
    <row r="35" spans="1:35" ht="15.75" x14ac:dyDescent="0.25">
      <c r="A35" s="308" t="s">
        <v>367</v>
      </c>
      <c r="B35" s="308" t="s">
        <v>236</v>
      </c>
      <c r="C35" s="308">
        <v>2006</v>
      </c>
      <c r="D35" s="308" t="s">
        <v>300</v>
      </c>
      <c r="E35" s="260"/>
      <c r="F35" s="19">
        <f>IF(E35="",0,(($E$8/(E35+(IF($E$8&gt;400,0,IF($E$8&lt;=300,0.24,0.14))))-Stammdaten!$D$5)/Stammdaten!$E$5))</f>
        <v>0</v>
      </c>
      <c r="G35" s="54"/>
      <c r="H35" s="19">
        <f>IF(G35="",0,(($G$8/(G35+(IF($G$8&gt;400,0,IF($G$8&lt;=300,0.24,0.14))))-Stammdaten!$D$6)/Stammdaten!$E$6))</f>
        <v>0</v>
      </c>
      <c r="I35" s="54"/>
      <c r="J35" s="19">
        <f>IF(I35="",0,(($I$8/(I35+(IF($I$8&gt;400,0,IF($I$8&lt;=300,0.24,0.14))))-Stammdaten!$D$7)/Stammdaten!$E$7))</f>
        <v>0</v>
      </c>
      <c r="K35" s="260"/>
      <c r="L35" s="77">
        <f>IF(K35="",0,(($K$8/(K35)-Stammdaten!$D$10)/Stammdaten!$E$10))</f>
        <v>0</v>
      </c>
      <c r="M35" s="55"/>
      <c r="N35" s="56"/>
      <c r="O35" s="200"/>
      <c r="P35" s="19">
        <f>IF(O35="",0,((200/O35)-Stammdaten!$D$21)/Stammdaten!$E$21)</f>
        <v>0</v>
      </c>
      <c r="Q35" s="54"/>
      <c r="R35" s="19">
        <f>IF(Q35="",0,((300/Q35)-Stammdaten!$D$22)/Stammdaten!$E$22)</f>
        <v>0</v>
      </c>
      <c r="S35" s="54"/>
      <c r="T35" s="19">
        <f>IF(S35="",0,((400/S35)-Stammdaten!$D$23)/Stammdaten!$E$23)</f>
        <v>0</v>
      </c>
      <c r="U35" s="260"/>
      <c r="V35" s="19">
        <f>IF(U35="",0,(SQRT(U35)-Stammdaten!$D$25)/Stammdaten!$E$25)</f>
        <v>0</v>
      </c>
      <c r="W35" s="200"/>
      <c r="X35" s="19">
        <f>IF(W35="",0,(SQRT(W35)-Stammdaten!$D$27)/Stammdaten!$E$27)</f>
        <v>0</v>
      </c>
      <c r="Y35" s="54"/>
      <c r="Z35" s="19">
        <f>IF(Y35="",0,(SQRT(Y35)-Stammdaten!$D$29)/Stammdaten!$E$29)</f>
        <v>0</v>
      </c>
      <c r="AA35" s="54"/>
      <c r="AB35" s="19">
        <f>IF(AA35="",0,(SQRT(AA35)-Stammdaten!$D$32)/Stammdaten!$E$32)</f>
        <v>0</v>
      </c>
      <c r="AC35" s="54"/>
      <c r="AD35" s="19">
        <f>IF(AC35="",0,(SQRT(AC35)-Stammdaten!$D$33)/Stammdaten!$E$33)</f>
        <v>0</v>
      </c>
      <c r="AE35" s="260"/>
      <c r="AF35" s="19">
        <f>IF(AE35="",0,(SQRT(AE35)-Stammdaten!$D$34)/Stammdaten!$E$34)</f>
        <v>0</v>
      </c>
      <c r="AH35" s="66" t="s">
        <v>55</v>
      </c>
      <c r="AI35" s="80">
        <f>SUM(AF30:AF40)</f>
        <v>768.2099866578717</v>
      </c>
    </row>
    <row r="36" spans="1:35" ht="15.75" x14ac:dyDescent="0.25">
      <c r="A36" s="308" t="s">
        <v>368</v>
      </c>
      <c r="B36" s="308" t="s">
        <v>160</v>
      </c>
      <c r="C36" s="308">
        <v>2008</v>
      </c>
      <c r="D36" s="308" t="s">
        <v>300</v>
      </c>
      <c r="E36" s="260"/>
      <c r="F36" s="19">
        <f>IF(E36="",0,(($E$8/(E36+(IF($E$8&gt;400,0,IF($E$8&lt;=300,0.24,0.14))))-Stammdaten!$D$5)/Stammdaten!$E$5))</f>
        <v>0</v>
      </c>
      <c r="G36" s="54"/>
      <c r="H36" s="19">
        <f>IF(G36="",0,(($G$8/(G36+(IF($G$8&gt;400,0,IF($G$8&lt;=300,0.24,0.14))))-Stammdaten!$D$6)/Stammdaten!$E$6))</f>
        <v>0</v>
      </c>
      <c r="I36" s="54"/>
      <c r="J36" s="19">
        <f>IF(I36="",0,(($I$8/(I36+(IF($I$8&gt;400,0,IF($I$8&lt;=300,0.24,0.14))))-Stammdaten!$D$7)/Stammdaten!$E$7))</f>
        <v>0</v>
      </c>
      <c r="K36" s="260"/>
      <c r="L36" s="77">
        <f>IF(K36="",0,(($K$8/(K36)-Stammdaten!$D$10)/Stammdaten!$E$10))</f>
        <v>0</v>
      </c>
      <c r="M36" s="55"/>
      <c r="N36" s="56"/>
      <c r="O36" s="260"/>
      <c r="P36" s="19">
        <f>IF(O36="",0,((200/O36)-Stammdaten!$D$21)/Stammdaten!$E$21)</f>
        <v>0</v>
      </c>
      <c r="Q36" s="54"/>
      <c r="R36" s="19">
        <f>IF(Q36="",0,((300/Q36)-Stammdaten!$D$22)/Stammdaten!$E$22)</f>
        <v>0</v>
      </c>
      <c r="S36" s="54"/>
      <c r="T36" s="19">
        <f>IF(S36="",0,((400/S36)-Stammdaten!$D$23)/Stammdaten!$E$23)</f>
        <v>0</v>
      </c>
      <c r="U36" s="200">
        <v>1.25</v>
      </c>
      <c r="V36" s="19">
        <f>IF(U36="",0,(SQRT(U36)-Stammdaten!$D$25)/Stammdaten!$E$25)</f>
        <v>349.02057169102181</v>
      </c>
      <c r="W36" s="260"/>
      <c r="X36" s="19">
        <f>IF(W36="",0,(SQRT(W36)-Stammdaten!$D$27)/Stammdaten!$E$27)</f>
        <v>0</v>
      </c>
      <c r="Y36" s="54"/>
      <c r="Z36" s="19">
        <f>IF(Y36="",0,(SQRT(Y36)-Stammdaten!$D$29)/Stammdaten!$E$29)</f>
        <v>0</v>
      </c>
      <c r="AA36" s="54"/>
      <c r="AB36" s="19">
        <f>IF(AA36="",0,(SQRT(AA36)-Stammdaten!$D$32)/Stammdaten!$E$32)</f>
        <v>0</v>
      </c>
      <c r="AC36" s="54"/>
      <c r="AD36" s="19">
        <f>IF(AC36="",0,(SQRT(AC36)-Stammdaten!$D$33)/Stammdaten!$E$33)</f>
        <v>0</v>
      </c>
      <c r="AE36" s="260"/>
      <c r="AF36" s="19">
        <f>IF(AE36="",0,(SQRT(AE36)-Stammdaten!$D$34)/Stammdaten!$E$34)</f>
        <v>0</v>
      </c>
      <c r="AH36" s="66"/>
      <c r="AI36" s="80"/>
    </row>
    <row r="37" spans="1:35" ht="15.75" x14ac:dyDescent="0.25">
      <c r="A37" s="308" t="s">
        <v>369</v>
      </c>
      <c r="B37" s="308" t="s">
        <v>370</v>
      </c>
      <c r="C37" s="308">
        <v>2008</v>
      </c>
      <c r="D37" s="308" t="s">
        <v>300</v>
      </c>
      <c r="E37" s="260"/>
      <c r="F37" s="19">
        <f>IF(E37="",0,(($E$8/(E37+(IF($E$8&gt;400,0,IF($E$8&lt;=300,0.24,0.14))))-Stammdaten!$D$5)/Stammdaten!$E$5))</f>
        <v>0</v>
      </c>
      <c r="G37" s="54"/>
      <c r="H37" s="19">
        <f>IF(G37="",0,(($G$8/(G37+(IF($G$8&gt;400,0,IF($G$8&lt;=300,0.24,0.14))))-Stammdaten!$D$6)/Stammdaten!$E$6))</f>
        <v>0</v>
      </c>
      <c r="I37" s="54"/>
      <c r="J37" s="19">
        <f>IF(I37="",0,(($I$8/(I37+(IF($I$8&gt;400,0,IF($I$8&lt;=300,0.24,0.14))))-Stammdaten!$D$7)/Stammdaten!$E$7))</f>
        <v>0</v>
      </c>
      <c r="K37" s="260"/>
      <c r="L37" s="77">
        <f>IF(K37="",0,(($K$8/(K37)-Stammdaten!$D$10)/Stammdaten!$E$10))</f>
        <v>0</v>
      </c>
      <c r="M37" s="55"/>
      <c r="N37" s="56"/>
      <c r="O37" s="260"/>
      <c r="P37" s="19">
        <f>IF(O37="",0,((200/O37)-Stammdaten!$D$21)/Stammdaten!$E$21)</f>
        <v>0</v>
      </c>
      <c r="Q37" s="54"/>
      <c r="R37" s="19">
        <f>IF(Q37="",0,((300/Q37)-Stammdaten!$D$22)/Stammdaten!$E$22)</f>
        <v>0</v>
      </c>
      <c r="S37" s="54"/>
      <c r="T37" s="19">
        <f>IF(S37="",0,((400/S37)-Stammdaten!$D$23)/Stammdaten!$E$23)</f>
        <v>0</v>
      </c>
      <c r="U37" s="200"/>
      <c r="V37" s="19">
        <f>IF(U37="",0,(SQRT(U37)-Stammdaten!$D$25)/Stammdaten!$E$25)</f>
        <v>0</v>
      </c>
      <c r="W37" s="260"/>
      <c r="X37" s="19">
        <f>IF(W37="",0,(SQRT(W37)-Stammdaten!$D$27)/Stammdaten!$E$27)</f>
        <v>0</v>
      </c>
      <c r="Y37" s="54"/>
      <c r="Z37" s="19">
        <f>IF(Y37="",0,(SQRT(Y37)-Stammdaten!$D$29)/Stammdaten!$E$29)</f>
        <v>0</v>
      </c>
      <c r="AA37" s="54"/>
      <c r="AB37" s="19">
        <f>IF(AA37="",0,(SQRT(AA37)-Stammdaten!$D$32)/Stammdaten!$E$32)</f>
        <v>0</v>
      </c>
      <c r="AC37" s="54"/>
      <c r="AD37" s="19">
        <f>IF(AC37="",0,(SQRT(AC37)-Stammdaten!$D$33)/Stammdaten!$E$33)</f>
        <v>0</v>
      </c>
      <c r="AE37" s="200"/>
      <c r="AF37" s="19">
        <f>IF(AE37="",0,(SQRT(AE37)-Stammdaten!$D$34)/Stammdaten!$E$34)</f>
        <v>0</v>
      </c>
      <c r="AH37" s="83" t="s">
        <v>377</v>
      </c>
      <c r="AI37" s="84">
        <f>SUM(AI30:AI36)</f>
        <v>4625.7546694708844</v>
      </c>
    </row>
    <row r="38" spans="1:35" ht="15.75" x14ac:dyDescent="0.25">
      <c r="A38" s="308" t="s">
        <v>371</v>
      </c>
      <c r="B38" s="308" t="s">
        <v>372</v>
      </c>
      <c r="C38" s="308">
        <v>2007</v>
      </c>
      <c r="D38" s="308" t="s">
        <v>300</v>
      </c>
      <c r="E38" s="260"/>
      <c r="F38" s="19">
        <f>IF(E38="",0,(($E$8/(E38+(IF($E$8&gt;400,0,IF($E$8&lt;=300,0.24,0.14))))-Stammdaten!$D$5)/Stammdaten!$E$5))</f>
        <v>0</v>
      </c>
      <c r="G38" s="54"/>
      <c r="H38" s="19">
        <f>IF(G38="",0,(($G$8/(G38+(IF($G$8&gt;400,0,IF($G$8&lt;=300,0.24,0.14))))-Stammdaten!$D$6)/Stammdaten!$E$6))</f>
        <v>0</v>
      </c>
      <c r="I38" s="54"/>
      <c r="J38" s="19">
        <f>IF(I38="",0,(($I$8/(I38+(IF($I$8&gt;400,0,IF($I$8&lt;=300,0.24,0.14))))-Stammdaten!$D$7)/Stammdaten!$E$7))</f>
        <v>0</v>
      </c>
      <c r="K38" s="260"/>
      <c r="L38" s="77">
        <f>IF(K38="",0,(($K$8/(K38)-Stammdaten!$D$10)/Stammdaten!$E$10))</f>
        <v>0</v>
      </c>
      <c r="M38" s="55"/>
      <c r="N38" s="56"/>
      <c r="O38" s="260"/>
      <c r="P38" s="19">
        <f>IF(O38="",0,((200/O38)-Stammdaten!$D$21)/Stammdaten!$E$21)</f>
        <v>0</v>
      </c>
      <c r="Q38" s="54"/>
      <c r="R38" s="19">
        <f>IF(Q38="",0,((300/Q38)-Stammdaten!$D$22)/Stammdaten!$E$22)</f>
        <v>0</v>
      </c>
      <c r="S38" s="54"/>
      <c r="T38" s="19">
        <f>IF(S38="",0,((400/S38)-Stammdaten!$D$23)/Stammdaten!$E$23)</f>
        <v>0</v>
      </c>
      <c r="U38" s="260"/>
      <c r="V38" s="19">
        <f>IF(U38="",0,(SQRT(U38)-Stammdaten!$D$25)/Stammdaten!$E$25)</f>
        <v>0</v>
      </c>
      <c r="W38" s="260"/>
      <c r="X38" s="19">
        <f>IF(W38="",0,(SQRT(W38)-Stammdaten!$D$27)/Stammdaten!$E$27)</f>
        <v>0</v>
      </c>
      <c r="Y38" s="54"/>
      <c r="Z38" s="19">
        <f>IF(Y38="",0,(SQRT(Y38)-Stammdaten!$D$29)/Stammdaten!$E$29)</f>
        <v>0</v>
      </c>
      <c r="AA38" s="54"/>
      <c r="AB38" s="19">
        <f>IF(AA38="",0,(SQRT(AA38)-Stammdaten!$D$32)/Stammdaten!$E$32)</f>
        <v>0</v>
      </c>
      <c r="AC38" s="54"/>
      <c r="AD38" s="19">
        <f>IF(AC38="",0,(SQRT(AC38)-Stammdaten!$D$33)/Stammdaten!$E$33)</f>
        <v>0</v>
      </c>
      <c r="AE38" s="200">
        <v>29.5</v>
      </c>
      <c r="AF38" s="19">
        <f>IF(AE38="",0,(SQRT(AE38)-Stammdaten!$D$34)/Stammdaten!$E$34)</f>
        <v>389.95311734555008</v>
      </c>
    </row>
    <row r="39" spans="1:35" ht="15.75" x14ac:dyDescent="0.25">
      <c r="A39" s="308" t="s">
        <v>373</v>
      </c>
      <c r="B39" s="308" t="s">
        <v>374</v>
      </c>
      <c r="C39" s="308">
        <v>2007</v>
      </c>
      <c r="D39" s="364" t="s">
        <v>300</v>
      </c>
      <c r="E39" s="363"/>
      <c r="F39" s="106">
        <f>IF(E39="",0,(($E$8/(E39+(IF($E$8&gt;400,0,IF($E$8&lt;=300,0.24,0.14))))-Stammdaten!$D$5)/Stammdaten!$E$5))</f>
        <v>0</v>
      </c>
      <c r="G39" s="141"/>
      <c r="H39" s="106">
        <f>IF(G39="",0,(($G$8/(G39+(IF($G$8&gt;400,0,IF($G$8&lt;=300,0.24,0.14))))-Stammdaten!$D$6)/Stammdaten!$E$6))</f>
        <v>0</v>
      </c>
      <c r="I39" s="141"/>
      <c r="J39" s="106">
        <f>IF(I39="",0,(($I$8/(I39+(IF($I$8&gt;400,0,IF($I$8&lt;=300,0.24,0.14))))-Stammdaten!$D$7)/Stammdaten!$E$7))</f>
        <v>0</v>
      </c>
      <c r="K39" s="363"/>
      <c r="L39" s="142">
        <f>IF(K39="",0,(($K$8/(K39)-Stammdaten!$D$10)/Stammdaten!$E$10))</f>
        <v>0</v>
      </c>
      <c r="M39" s="143"/>
      <c r="N39" s="144"/>
      <c r="O39" s="375"/>
      <c r="P39" s="106">
        <f>IF(O39="",0,((200/O39)-Stammdaten!$D$21)/Stammdaten!$E$21)</f>
        <v>0</v>
      </c>
      <c r="Q39" s="141"/>
      <c r="R39" s="106">
        <f>IF(Q39="",0,((300/Q39)-Stammdaten!$D$22)/Stammdaten!$E$22)</f>
        <v>0</v>
      </c>
      <c r="S39" s="141"/>
      <c r="T39" s="106">
        <f>IF(S39="",0,((400/S39)-Stammdaten!$D$23)/Stammdaten!$E$23)</f>
        <v>0</v>
      </c>
      <c r="U39" s="363"/>
      <c r="V39" s="106">
        <f>IF(U39="",0,(SQRT(U39)-Stammdaten!$D$25)/Stammdaten!$E$25)</f>
        <v>0</v>
      </c>
      <c r="W39" s="363"/>
      <c r="X39" s="106">
        <f>IF(W39="",0,(SQRT(W39)-Stammdaten!$D$27)/Stammdaten!$E$27)</f>
        <v>0</v>
      </c>
      <c r="Y39" s="141"/>
      <c r="Z39" s="106">
        <f>IF(Y39="",0,(SQRT(Y39)-Stammdaten!$D$29)/Stammdaten!$E$29)</f>
        <v>0</v>
      </c>
      <c r="AA39" s="141"/>
      <c r="AB39" s="106">
        <f>IF(AA39="",0,(SQRT(AA39)-Stammdaten!$D$32)/Stammdaten!$E$32)</f>
        <v>0</v>
      </c>
      <c r="AC39" s="141"/>
      <c r="AD39" s="106">
        <f>IF(AC39="",0,(SQRT(AC39)-Stammdaten!$D$33)/Stammdaten!$E$33)</f>
        <v>0</v>
      </c>
      <c r="AE39" s="375">
        <v>28.4</v>
      </c>
      <c r="AF39" s="19">
        <f>IF(AE39="",0,(SQRT(AE39)-Stammdaten!$D$34)/Stammdaten!$E$34)</f>
        <v>378.25686931232167</v>
      </c>
    </row>
    <row r="40" spans="1:35" ht="15.75" x14ac:dyDescent="0.25">
      <c r="A40" s="308" t="s">
        <v>375</v>
      </c>
      <c r="B40" s="308" t="s">
        <v>376</v>
      </c>
      <c r="C40" s="308">
        <v>2006</v>
      </c>
      <c r="D40" s="308" t="s">
        <v>300</v>
      </c>
      <c r="E40" s="272"/>
      <c r="F40" s="85"/>
      <c r="G40" s="269"/>
      <c r="H40" s="85"/>
      <c r="I40" s="269"/>
      <c r="J40" s="85"/>
      <c r="K40" s="306">
        <v>181.73</v>
      </c>
      <c r="L40" s="77">
        <f>IF(K40="",0,(($K$8/(K40)-Stammdaten!$D$10)/Stammdaten!$E$10))</f>
        <v>367.68702248720462</v>
      </c>
      <c r="M40" s="271"/>
      <c r="N40" s="271"/>
      <c r="O40" s="306"/>
      <c r="P40" s="85"/>
      <c r="Q40" s="269"/>
      <c r="R40" s="85"/>
      <c r="S40" s="269"/>
      <c r="T40" s="85"/>
      <c r="U40" s="306">
        <v>1.25</v>
      </c>
      <c r="V40" s="19">
        <f>IF(U40="",0,(SQRT(U40)-Stammdaten!$D$25)/Stammdaten!$E$25)</f>
        <v>349.02057169102181</v>
      </c>
      <c r="W40" s="272"/>
      <c r="X40" s="85"/>
      <c r="Y40" s="269"/>
      <c r="Z40" s="85"/>
      <c r="AA40" s="269"/>
      <c r="AB40" s="85"/>
      <c r="AC40" s="269"/>
      <c r="AD40" s="85"/>
      <c r="AE40" s="272"/>
      <c r="AF40" s="106" t="s">
        <v>383</v>
      </c>
    </row>
    <row r="41" spans="1:35" x14ac:dyDescent="0.25">
      <c r="A41" s="148"/>
      <c r="B41" s="149"/>
      <c r="C41" s="150"/>
      <c r="D41" s="365"/>
      <c r="E41" s="274"/>
      <c r="F41" s="85">
        <f>IF(E41="",0,(($E$8/(E41+(IF($E$8&gt;400,0,IF($E$8&lt;=300,0.24,0.14))))-Stammdaten!$D$5)/Stammdaten!$E$5))</f>
        <v>0</v>
      </c>
      <c r="G41" s="269"/>
      <c r="H41" s="85">
        <f>IF(G41="",0,(($G$8/(G41+(IF($G$8&gt;400,0,IF($G$8&lt;=300,0.24,0.14))))-Stammdaten!$D$6)/Stammdaten!$E$6))</f>
        <v>0</v>
      </c>
      <c r="I41" s="269"/>
      <c r="J41" s="85">
        <f>IF(I41="",0,(($I$8/(I41+(IF($I$8&gt;400,0,IF($I$8&lt;=300,0.24,0.14))))-Stammdaten!$D$7)/Stammdaten!$E$7))</f>
        <v>0</v>
      </c>
      <c r="K41" s="274"/>
      <c r="L41" s="270">
        <f>IF(K41="",0,(($K$8/(K41)-Stammdaten!$D$10)/Stammdaten!$E$10))</f>
        <v>0</v>
      </c>
      <c r="M41" s="271"/>
      <c r="N41" s="271"/>
      <c r="O41" s="274"/>
      <c r="P41" s="85">
        <f>IF(O41="",0,((200/O41)-Stammdaten!$D$21)/Stammdaten!$E$21)</f>
        <v>0</v>
      </c>
      <c r="Q41" s="269"/>
      <c r="R41" s="85">
        <f>IF(Q41="",0,((300/Q41)-Stammdaten!$D$22)/Stammdaten!$E$22)</f>
        <v>0</v>
      </c>
      <c r="S41" s="269"/>
      <c r="T41" s="85">
        <f>IF(S41="",0,((400/S41)-Stammdaten!$D$23)/Stammdaten!$E$23)</f>
        <v>0</v>
      </c>
      <c r="U41" s="274"/>
      <c r="V41" s="85">
        <f>IF(U41="",0,(SQRT(U41)-Stammdaten!$D$25)/Stammdaten!$E$25)</f>
        <v>0</v>
      </c>
      <c r="W41" s="274"/>
      <c r="X41" s="85">
        <f>IF(W41="",0,(SQRT(W41)-Stammdaten!$D$27)/Stammdaten!$E$27)</f>
        <v>0</v>
      </c>
      <c r="Y41" s="269"/>
      <c r="Z41" s="85">
        <f>IF(Y41="",0,(SQRT(Y41)-Stammdaten!$D$29)/Stammdaten!$E$29)</f>
        <v>0</v>
      </c>
      <c r="AA41" s="269"/>
      <c r="AB41" s="85">
        <f>IF(AA41="",0,(SQRT(AA41)-Stammdaten!$D$32)/Stammdaten!$E$32)</f>
        <v>0</v>
      </c>
      <c r="AC41" s="269"/>
      <c r="AD41" s="85">
        <f>IF(AC41="",0,(SQRT(AC41)-Stammdaten!$D$33)/Stammdaten!$E$33)</f>
        <v>0</v>
      </c>
      <c r="AE41" s="274"/>
      <c r="AF41" s="85">
        <f>IF(AE41="",0,(SQRT(AE41)-Stammdaten!$D$34)/Stammdaten!$E$34)</f>
        <v>0</v>
      </c>
    </row>
    <row r="42" spans="1:35" x14ac:dyDescent="0.25">
      <c r="A42" s="51"/>
      <c r="B42" s="52"/>
      <c r="C42" s="86"/>
      <c r="D42" s="53"/>
      <c r="E42" s="158"/>
      <c r="F42" s="19">
        <f>IF(E42="",0,(($E$8/(E42+(IF($E$8&gt;400,0,IF($E$8&lt;=300,0.24,0.14))))-Stammdaten!$D$5)/Stammdaten!$E$5))</f>
        <v>0</v>
      </c>
      <c r="G42" s="54"/>
      <c r="H42" s="19">
        <f>IF(G42="",0,(($G$8/(G42+(IF($G$8&gt;400,0,IF($G$8&lt;=300,0.24,0.14))))-Stammdaten!$D$6)/Stammdaten!$E$6))</f>
        <v>0</v>
      </c>
      <c r="I42" s="54"/>
      <c r="J42" s="19">
        <f>IF(I42="",0,(($I$8/(I42+(IF($I$8&gt;400,0,IF($I$8&lt;=300,0.24,0.14))))-Stammdaten!$D$7)/Stammdaten!$E$7))</f>
        <v>0</v>
      </c>
      <c r="K42" s="158"/>
      <c r="L42" s="77">
        <f>IF(K42="",0,(($K$8/(K42)-Stammdaten!$D$10)/Stammdaten!$E$10))</f>
        <v>0</v>
      </c>
      <c r="M42" s="55"/>
      <c r="N42" s="56"/>
      <c r="O42" s="158"/>
      <c r="P42" s="19">
        <f>IF(O42="",0,((200/O42)-Stammdaten!$D$21)/Stammdaten!$E$21)</f>
        <v>0</v>
      </c>
      <c r="Q42" s="54"/>
      <c r="R42" s="19">
        <f>IF(Q42="",0,((300/Q42)-Stammdaten!$D$22)/Stammdaten!$E$22)</f>
        <v>0</v>
      </c>
      <c r="S42" s="54"/>
      <c r="T42" s="19">
        <f>IF(S42="",0,((400/S42)-Stammdaten!$D$23)/Stammdaten!$E$23)</f>
        <v>0</v>
      </c>
      <c r="U42" s="158"/>
      <c r="V42" s="19">
        <f>IF(U42="",0,(SQRT(U42)-Stammdaten!$D$25)/Stammdaten!$E$25)</f>
        <v>0</v>
      </c>
      <c r="W42" s="158"/>
      <c r="X42" s="19">
        <f>IF(W42="",0,(SQRT(W42)-Stammdaten!$D$27)/Stammdaten!$E$27)</f>
        <v>0</v>
      </c>
      <c r="Y42" s="54"/>
      <c r="Z42" s="19">
        <f>IF(Y42="",0,(SQRT(Y42)-Stammdaten!$D$29)/Stammdaten!$E$29)</f>
        <v>0</v>
      </c>
      <c r="AA42" s="54"/>
      <c r="AB42" s="19">
        <f>IF(AA42="",0,(SQRT(AA42)-Stammdaten!$D$32)/Stammdaten!$E$32)</f>
        <v>0</v>
      </c>
      <c r="AC42" s="54"/>
      <c r="AD42" s="19">
        <f>IF(AC42="",0,(SQRT(AC42)-Stammdaten!$D$33)/Stammdaten!$E$33)</f>
        <v>0</v>
      </c>
      <c r="AE42" s="158"/>
      <c r="AF42" s="19">
        <f>IF(AE42="",0,(SQRT(AE42)-Stammdaten!$D$34)/Stammdaten!$E$34)</f>
        <v>0</v>
      </c>
    </row>
    <row r="43" spans="1:35" x14ac:dyDescent="0.25">
      <c r="A43" s="51"/>
      <c r="B43" s="52"/>
      <c r="C43" s="86"/>
      <c r="D43" s="53"/>
      <c r="E43" s="158"/>
      <c r="F43" s="19">
        <f>IF(E43="",0,(($E$8/(E43+(IF($E$8&gt;400,0,IF($E$8&lt;=300,0.24,0.14))))-Stammdaten!$D$5)/Stammdaten!$E$5))</f>
        <v>0</v>
      </c>
      <c r="G43" s="54"/>
      <c r="H43" s="19">
        <f>IF(G43="",0,(($G$8/(G43+(IF($G$8&gt;400,0,IF($G$8&lt;=300,0.24,0.14))))-Stammdaten!$D$6)/Stammdaten!$E$6))</f>
        <v>0</v>
      </c>
      <c r="I43" s="54"/>
      <c r="J43" s="19">
        <f>IF(I43="",0,(($I$8/(I43+(IF($I$8&gt;400,0,IF($I$8&lt;=300,0.24,0.14))))-Stammdaten!$D$7)/Stammdaten!$E$7))</f>
        <v>0</v>
      </c>
      <c r="K43" s="158"/>
      <c r="L43" s="77">
        <f>IF(K43="",0,(($K$8/(K43)-Stammdaten!$D$10)/Stammdaten!$E$10))</f>
        <v>0</v>
      </c>
      <c r="M43" s="55"/>
      <c r="N43" s="56"/>
      <c r="O43" s="158"/>
      <c r="P43" s="19">
        <f>IF(O43="",0,((200/O43)-Stammdaten!$D$21)/Stammdaten!$E$21)</f>
        <v>0</v>
      </c>
      <c r="Q43" s="54"/>
      <c r="R43" s="19">
        <f>IF(Q43="",0,((300/Q43)-Stammdaten!$D$22)/Stammdaten!$E$22)</f>
        <v>0</v>
      </c>
      <c r="S43" s="54"/>
      <c r="T43" s="19">
        <f>IF(S43="",0,((400/S43)-Stammdaten!$D$23)/Stammdaten!$E$23)</f>
        <v>0</v>
      </c>
      <c r="U43" s="158"/>
      <c r="V43" s="19">
        <f>IF(U43="",0,(SQRT(U43)-Stammdaten!$D$25)/Stammdaten!$E$25)</f>
        <v>0</v>
      </c>
      <c r="W43" s="158"/>
      <c r="X43" s="19">
        <f>IF(W43="",0,(SQRT(W43)-Stammdaten!$D$27)/Stammdaten!$E$27)</f>
        <v>0</v>
      </c>
      <c r="Y43" s="54"/>
      <c r="Z43" s="19">
        <f>IF(Y43="",0,(SQRT(Y43)-Stammdaten!$D$29)/Stammdaten!$E$29)</f>
        <v>0</v>
      </c>
      <c r="AA43" s="54"/>
      <c r="AB43" s="19">
        <f>IF(AA43="",0,(SQRT(AA43)-Stammdaten!$D$32)/Stammdaten!$E$32)</f>
        <v>0</v>
      </c>
      <c r="AC43" s="54"/>
      <c r="AD43" s="19">
        <f>IF(AC43="",0,(SQRT(AC43)-Stammdaten!$D$33)/Stammdaten!$E$33)</f>
        <v>0</v>
      </c>
      <c r="AE43" s="158"/>
      <c r="AF43" s="19">
        <f>IF(AE43="",0,(SQRT(AE43)-Stammdaten!$D$34)/Stammdaten!$E$34)</f>
        <v>0</v>
      </c>
    </row>
    <row r="44" spans="1:35" x14ac:dyDescent="0.25">
      <c r="A44" s="51"/>
      <c r="B44" s="52"/>
      <c r="C44" s="86"/>
      <c r="D44" s="53"/>
      <c r="E44" s="158"/>
      <c r="F44" s="19">
        <f>IF(E44="",0,(($E$8/(E44+(IF($E$8&gt;400,0,IF($E$8&lt;=300,0.24,0.14))))-Stammdaten!$D$5)/Stammdaten!$E$5))</f>
        <v>0</v>
      </c>
      <c r="G44" s="54"/>
      <c r="H44" s="19">
        <f>IF(G44="",0,(($G$8/(G44+(IF($G$8&gt;400,0,IF($G$8&lt;=300,0.24,0.14))))-Stammdaten!$D$6)/Stammdaten!$E$6))</f>
        <v>0</v>
      </c>
      <c r="I44" s="54"/>
      <c r="J44" s="19">
        <f>IF(I44="",0,(($I$8/(I44+(IF($I$8&gt;400,0,IF($I$8&lt;=300,0.24,0.14))))-Stammdaten!$D$7)/Stammdaten!$E$7))</f>
        <v>0</v>
      </c>
      <c r="K44" s="158"/>
      <c r="L44" s="77">
        <f>IF(K44="",0,(($K$8/(K44)-Stammdaten!$D$10)/Stammdaten!$E$10))</f>
        <v>0</v>
      </c>
      <c r="M44" s="55"/>
      <c r="N44" s="56"/>
      <c r="O44" s="158"/>
      <c r="P44" s="19">
        <f>IF(O44="",0,((200/O44)-Stammdaten!$D$21)/Stammdaten!$E$21)</f>
        <v>0</v>
      </c>
      <c r="Q44" s="54"/>
      <c r="R44" s="19">
        <f>IF(Q44="",0,((300/Q44)-Stammdaten!$D$22)/Stammdaten!$E$22)</f>
        <v>0</v>
      </c>
      <c r="S44" s="54"/>
      <c r="T44" s="19">
        <f>IF(S44="",0,((400/S44)-Stammdaten!$D$23)/Stammdaten!$E$23)</f>
        <v>0</v>
      </c>
      <c r="U44" s="158"/>
      <c r="V44" s="19">
        <f>IF(U44="",0,(SQRT(U44)-Stammdaten!$D$25)/Stammdaten!$E$25)</f>
        <v>0</v>
      </c>
      <c r="W44" s="158"/>
      <c r="X44" s="19">
        <f>IF(W44="",0,(SQRT(W44)-Stammdaten!$D$27)/Stammdaten!$E$27)</f>
        <v>0</v>
      </c>
      <c r="Y44" s="54"/>
      <c r="Z44" s="19">
        <f>IF(Y44="",0,(SQRT(Y44)-Stammdaten!$D$29)/Stammdaten!$E$29)</f>
        <v>0</v>
      </c>
      <c r="AA44" s="54"/>
      <c r="AB44" s="19">
        <f>IF(AA44="",0,(SQRT(AA44)-Stammdaten!$D$32)/Stammdaten!$E$32)</f>
        <v>0</v>
      </c>
      <c r="AC44" s="54"/>
      <c r="AD44" s="19">
        <f>IF(AC44="",0,(SQRT(AC44)-Stammdaten!$D$33)/Stammdaten!$E$33)</f>
        <v>0</v>
      </c>
      <c r="AE44" s="158"/>
      <c r="AF44" s="19">
        <f>IF(AE44="",0,(SQRT(AE44)-Stammdaten!$D$34)/Stammdaten!$E$34)</f>
        <v>0</v>
      </c>
    </row>
    <row r="45" spans="1:35" x14ac:dyDescent="0.25">
      <c r="A45" s="51"/>
      <c r="B45" s="52"/>
      <c r="C45" s="86"/>
      <c r="D45" s="53"/>
      <c r="E45" s="158"/>
      <c r="F45" s="19">
        <f>IF(E45="",0,(($E$8/(E45+(IF($E$8&gt;400,0,IF($E$8&lt;=300,0.24,0.14))))-Stammdaten!$D$5)/Stammdaten!$E$5))</f>
        <v>0</v>
      </c>
      <c r="G45" s="54"/>
      <c r="H45" s="19">
        <f>IF(G45="",0,(($G$8/(G45+(IF($G$8&gt;400,0,IF($G$8&lt;=300,0.24,0.14))))-Stammdaten!$D$6)/Stammdaten!$E$6))</f>
        <v>0</v>
      </c>
      <c r="I45" s="54"/>
      <c r="J45" s="19">
        <f>IF(I45="",0,(($I$8/(I45+(IF($I$8&gt;400,0,IF($I$8&lt;=300,0.24,0.14))))-Stammdaten!$D$7)/Stammdaten!$E$7))</f>
        <v>0</v>
      </c>
      <c r="K45" s="158"/>
      <c r="L45" s="77">
        <f>IF(K45="",0,(($K$8/(K45)-Stammdaten!$D$10)/Stammdaten!$E$10))</f>
        <v>0</v>
      </c>
      <c r="M45" s="55"/>
      <c r="N45" s="56"/>
      <c r="O45" s="158"/>
      <c r="P45" s="19">
        <f>IF(O45="",0,((200/O45)-Stammdaten!$D$21)/Stammdaten!$E$21)</f>
        <v>0</v>
      </c>
      <c r="Q45" s="54"/>
      <c r="R45" s="19">
        <f>IF(Q45="",0,((300/Q45)-Stammdaten!$D$22)/Stammdaten!$E$22)</f>
        <v>0</v>
      </c>
      <c r="S45" s="54"/>
      <c r="T45" s="19">
        <f>IF(S45="",0,((400/S45)-Stammdaten!$D$23)/Stammdaten!$E$23)</f>
        <v>0</v>
      </c>
      <c r="U45" s="158"/>
      <c r="V45" s="19">
        <f>IF(U45="",0,(SQRT(U45)-Stammdaten!$D$25)/Stammdaten!$E$25)</f>
        <v>0</v>
      </c>
      <c r="W45" s="158"/>
      <c r="X45" s="19">
        <f>IF(W45="",0,(SQRT(W45)-Stammdaten!$D$27)/Stammdaten!$E$27)</f>
        <v>0</v>
      </c>
      <c r="Y45" s="54"/>
      <c r="Z45" s="19">
        <f>IF(Y45="",0,(SQRT(Y45)-Stammdaten!$D$29)/Stammdaten!$E$29)</f>
        <v>0</v>
      </c>
      <c r="AA45" s="54"/>
      <c r="AB45" s="19">
        <f>IF(AA45="",0,(SQRT(AA45)-Stammdaten!$D$32)/Stammdaten!$E$32)</f>
        <v>0</v>
      </c>
      <c r="AC45" s="54"/>
      <c r="AD45" s="19">
        <f>IF(AC45="",0,(SQRT(AC45)-Stammdaten!$D$33)/Stammdaten!$E$33)</f>
        <v>0</v>
      </c>
      <c r="AE45" s="158"/>
      <c r="AF45" s="19">
        <f>IF(AE45="",0,(SQRT(AE45)-Stammdaten!$D$34)/Stammdaten!$E$34)</f>
        <v>0</v>
      </c>
    </row>
    <row r="46" spans="1:35" x14ac:dyDescent="0.25">
      <c r="A46" s="51"/>
      <c r="B46" s="52"/>
      <c r="C46" s="86"/>
      <c r="D46" s="53"/>
      <c r="E46" s="158"/>
      <c r="F46" s="19">
        <f>IF(E46="",0,(($E$8/(E46+(IF($E$8&gt;400,0,IF($E$8&lt;=300,0.24,0.14))))-Stammdaten!$D$5)/Stammdaten!$E$5))</f>
        <v>0</v>
      </c>
      <c r="G46" s="54"/>
      <c r="H46" s="19">
        <f>IF(G46="",0,(($G$8/(G46+(IF($G$8&gt;400,0,IF($G$8&lt;=300,0.24,0.14))))-Stammdaten!$D$6)/Stammdaten!$E$6))</f>
        <v>0</v>
      </c>
      <c r="I46" s="54"/>
      <c r="J46" s="19">
        <f>IF(I46="",0,(($I$8/(I46+(IF($I$8&gt;400,0,IF($I$8&lt;=300,0.24,0.14))))-Stammdaten!$D$7)/Stammdaten!$E$7))</f>
        <v>0</v>
      </c>
      <c r="K46" s="158"/>
      <c r="L46" s="77">
        <f>IF(K46="",0,(($K$8/(K46)-Stammdaten!$D$10)/Stammdaten!$E$10))</f>
        <v>0</v>
      </c>
      <c r="M46" s="55"/>
      <c r="N46" s="56"/>
      <c r="O46" s="158"/>
      <c r="P46" s="19">
        <f>IF(O46="",0,((200/O46)-Stammdaten!$D$21)/Stammdaten!$E$21)</f>
        <v>0</v>
      </c>
      <c r="Q46" s="54"/>
      <c r="R46" s="19">
        <f>IF(Q46="",0,((300/Q46)-Stammdaten!$D$22)/Stammdaten!$E$22)</f>
        <v>0</v>
      </c>
      <c r="S46" s="54"/>
      <c r="T46" s="19">
        <f>IF(S46="",0,((400/S46)-Stammdaten!$D$23)/Stammdaten!$E$23)</f>
        <v>0</v>
      </c>
      <c r="U46" s="158"/>
      <c r="V46" s="19">
        <f>IF(U46="",0,(SQRT(U46)-Stammdaten!$D$25)/Stammdaten!$E$25)</f>
        <v>0</v>
      </c>
      <c r="W46" s="158"/>
      <c r="X46" s="19">
        <f>IF(W46="",0,(SQRT(W46)-Stammdaten!$D$27)/Stammdaten!$E$27)</f>
        <v>0</v>
      </c>
      <c r="Y46" s="54"/>
      <c r="Z46" s="19">
        <f>IF(Y46="",0,(SQRT(Y46)-Stammdaten!$D$29)/Stammdaten!$E$29)</f>
        <v>0</v>
      </c>
      <c r="AA46" s="54"/>
      <c r="AB46" s="19">
        <f>IF(AA46="",0,(SQRT(AA46)-Stammdaten!$D$32)/Stammdaten!$E$32)</f>
        <v>0</v>
      </c>
      <c r="AC46" s="54"/>
      <c r="AD46" s="19">
        <f>IF(AC46="",0,(SQRT(AC46)-Stammdaten!$D$33)/Stammdaten!$E$33)</f>
        <v>0</v>
      </c>
      <c r="AE46" s="158"/>
      <c r="AF46" s="19">
        <f>IF(AE46="",0,(SQRT(AE46)-Stammdaten!$D$34)/Stammdaten!$E$34)</f>
        <v>0</v>
      </c>
    </row>
    <row r="47" spans="1:35" x14ac:dyDescent="0.25">
      <c r="A47" s="51"/>
      <c r="B47" s="52"/>
      <c r="C47" s="86"/>
      <c r="D47" s="53"/>
      <c r="E47" s="158"/>
      <c r="F47" s="19">
        <f>IF(E47="",0,(($E$8/(E47+(IF($E$8&gt;400,0,IF($E$8&lt;=300,0.24,0.14))))-Stammdaten!$D$5)/Stammdaten!$E$5))</f>
        <v>0</v>
      </c>
      <c r="G47" s="54"/>
      <c r="H47" s="19">
        <f>IF(G47="",0,(($G$8/(G47+(IF($G$8&gt;400,0,IF($G$8&lt;=300,0.24,0.14))))-Stammdaten!$D$6)/Stammdaten!$E$6))</f>
        <v>0</v>
      </c>
      <c r="I47" s="54"/>
      <c r="J47" s="19">
        <f>IF(I47="",0,(($I$8/(I47+(IF($I$8&gt;400,0,IF($I$8&lt;=300,0.24,0.14))))-Stammdaten!$D$7)/Stammdaten!$E$7))</f>
        <v>0</v>
      </c>
      <c r="K47" s="158"/>
      <c r="L47" s="77">
        <f>IF(K47="",0,(($K$8/(K47)-Stammdaten!$D$10)/Stammdaten!$E$10))</f>
        <v>0</v>
      </c>
      <c r="M47" s="55"/>
      <c r="N47" s="56"/>
      <c r="O47" s="158"/>
      <c r="P47" s="19">
        <f>IF(O47="",0,((200/O47)-Stammdaten!$D$21)/Stammdaten!$E$21)</f>
        <v>0</v>
      </c>
      <c r="Q47" s="54"/>
      <c r="R47" s="19">
        <f>IF(Q47="",0,((300/Q47)-Stammdaten!$D$22)/Stammdaten!$E$22)</f>
        <v>0</v>
      </c>
      <c r="S47" s="54"/>
      <c r="T47" s="19">
        <f>IF(S47="",0,((400/S47)-Stammdaten!$D$23)/Stammdaten!$E$23)</f>
        <v>0</v>
      </c>
      <c r="U47" s="158"/>
      <c r="V47" s="19">
        <f>IF(U47="",0,(SQRT(U47)-Stammdaten!$D$25)/Stammdaten!$E$25)</f>
        <v>0</v>
      </c>
      <c r="W47" s="158"/>
      <c r="X47" s="19">
        <f>IF(W47="",0,(SQRT(W47)-Stammdaten!$D$27)/Stammdaten!$E$27)</f>
        <v>0</v>
      </c>
      <c r="Y47" s="54"/>
      <c r="Z47" s="19">
        <f>IF(Y47="",0,(SQRT(Y47)-Stammdaten!$D$29)/Stammdaten!$E$29)</f>
        <v>0</v>
      </c>
      <c r="AA47" s="54"/>
      <c r="AB47" s="19">
        <f>IF(AA47="",0,(SQRT(AA47)-Stammdaten!$D$32)/Stammdaten!$E$32)</f>
        <v>0</v>
      </c>
      <c r="AC47" s="54"/>
      <c r="AD47" s="19">
        <f>IF(AC47="",0,(SQRT(AC47)-Stammdaten!$D$33)/Stammdaten!$E$33)</f>
        <v>0</v>
      </c>
      <c r="AE47" s="158"/>
      <c r="AF47" s="19">
        <f>IF(AE47="",0,(SQRT(AE47)-Stammdaten!$D$34)/Stammdaten!$E$34)</f>
        <v>0</v>
      </c>
    </row>
    <row r="48" spans="1:35" x14ac:dyDescent="0.25">
      <c r="A48" s="51"/>
      <c r="B48" s="52"/>
      <c r="C48" s="86"/>
      <c r="D48" s="53"/>
      <c r="E48" s="158"/>
      <c r="F48" s="19">
        <f>IF(E48="",0,(($E$8/(E48+(IF($E$8&gt;400,0,IF($E$8&lt;=300,0.24,0.14))))-Stammdaten!$D$5)/Stammdaten!$E$5))</f>
        <v>0</v>
      </c>
      <c r="G48" s="54"/>
      <c r="H48" s="19">
        <f>IF(G48="",0,(($G$8/(G48+(IF($G$8&gt;400,0,IF($G$8&lt;=300,0.24,0.14))))-Stammdaten!$D$6)/Stammdaten!$E$6))</f>
        <v>0</v>
      </c>
      <c r="I48" s="54"/>
      <c r="J48" s="19">
        <f>IF(I48="",0,(($I$8/(I48+(IF($I$8&gt;400,0,IF($I$8&lt;=300,0.24,0.14))))-Stammdaten!$D$7)/Stammdaten!$E$7))</f>
        <v>0</v>
      </c>
      <c r="K48" s="158"/>
      <c r="L48" s="77">
        <f>IF(K48="",0,(($K$8/(K48)-Stammdaten!$D$10)/Stammdaten!$E$10))</f>
        <v>0</v>
      </c>
      <c r="M48" s="55"/>
      <c r="N48" s="56"/>
      <c r="O48" s="158"/>
      <c r="P48" s="19">
        <f>IF(O48="",0,((200/O48)-Stammdaten!$D$21)/Stammdaten!$E$21)</f>
        <v>0</v>
      </c>
      <c r="Q48" s="54"/>
      <c r="R48" s="19">
        <f>IF(Q48="",0,((300/Q48)-Stammdaten!$D$22)/Stammdaten!$E$22)</f>
        <v>0</v>
      </c>
      <c r="S48" s="54"/>
      <c r="T48" s="19">
        <f>IF(S48="",0,((400/S48)-Stammdaten!$D$23)/Stammdaten!$E$23)</f>
        <v>0</v>
      </c>
      <c r="U48" s="158"/>
      <c r="V48" s="19">
        <f>IF(U48="",0,(SQRT(U48)-Stammdaten!$D$25)/Stammdaten!$E$25)</f>
        <v>0</v>
      </c>
      <c r="W48" s="158"/>
      <c r="X48" s="19">
        <f>IF(W48="",0,(SQRT(W48)-Stammdaten!$D$27)/Stammdaten!$E$27)</f>
        <v>0</v>
      </c>
      <c r="Y48" s="54"/>
      <c r="Z48" s="19">
        <f>IF(Y48="",0,(SQRT(Y48)-Stammdaten!$D$29)/Stammdaten!$E$29)</f>
        <v>0</v>
      </c>
      <c r="AA48" s="54"/>
      <c r="AB48" s="19">
        <f>IF(AA48="",0,(SQRT(AA48)-Stammdaten!$D$32)/Stammdaten!$E$32)</f>
        <v>0</v>
      </c>
      <c r="AC48" s="54"/>
      <c r="AD48" s="19">
        <f>IF(AC48="",0,(SQRT(AC48)-Stammdaten!$D$33)/Stammdaten!$E$33)</f>
        <v>0</v>
      </c>
      <c r="AE48" s="158"/>
      <c r="AF48" s="19">
        <f>IF(AE48="",0,(SQRT(AE48)-Stammdaten!$D$34)/Stammdaten!$E$34)</f>
        <v>0</v>
      </c>
    </row>
    <row r="49" spans="1:32" x14ac:dyDescent="0.25">
      <c r="A49" s="51"/>
      <c r="B49" s="52"/>
      <c r="C49" s="86"/>
      <c r="D49" s="53"/>
      <c r="E49" s="158"/>
      <c r="F49" s="19">
        <f>IF(E49="",0,(($E$8/(E49+(IF($E$8&gt;400,0,IF($E$8&lt;=300,0.24,0.14))))-Stammdaten!$D$5)/Stammdaten!$E$5))</f>
        <v>0</v>
      </c>
      <c r="G49" s="54"/>
      <c r="H49" s="19">
        <f>IF(G49="",0,(($G$8/(G49+(IF($G$8&gt;400,0,IF($G$8&lt;=300,0.24,0.14))))-Stammdaten!$D$6)/Stammdaten!$E$6))</f>
        <v>0</v>
      </c>
      <c r="I49" s="54"/>
      <c r="J49" s="19">
        <f>IF(I49="",0,(($I$8/(I49+(IF($I$8&gt;400,0,IF($I$8&lt;=300,0.24,0.14))))-Stammdaten!$D$7)/Stammdaten!$E$7))</f>
        <v>0</v>
      </c>
      <c r="K49" s="158"/>
      <c r="L49" s="77">
        <f>IF(K49="",0,(($K$8/(K49)-Stammdaten!$D$10)/Stammdaten!$E$10))</f>
        <v>0</v>
      </c>
      <c r="M49" s="55"/>
      <c r="N49" s="56"/>
      <c r="O49" s="158"/>
      <c r="P49" s="19">
        <f>IF(O49="",0,((200/O49)-Stammdaten!$D$21)/Stammdaten!$E$21)</f>
        <v>0</v>
      </c>
      <c r="Q49" s="54"/>
      <c r="R49" s="19">
        <f>IF(Q49="",0,((300/Q49)-Stammdaten!$D$22)/Stammdaten!$E$22)</f>
        <v>0</v>
      </c>
      <c r="S49" s="54"/>
      <c r="T49" s="19">
        <f>IF(S49="",0,((400/S49)-Stammdaten!$D$23)/Stammdaten!$E$23)</f>
        <v>0</v>
      </c>
      <c r="U49" s="158"/>
      <c r="V49" s="19">
        <f>IF(U49="",0,(SQRT(U49)-Stammdaten!$D$25)/Stammdaten!$E$25)</f>
        <v>0</v>
      </c>
      <c r="W49" s="158"/>
      <c r="X49" s="19">
        <f>IF(W49="",0,(SQRT(W49)-Stammdaten!$D$27)/Stammdaten!$E$27)</f>
        <v>0</v>
      </c>
      <c r="Y49" s="54"/>
      <c r="Z49" s="19">
        <f>IF(Y49="",0,(SQRT(Y49)-Stammdaten!$D$29)/Stammdaten!$E$29)</f>
        <v>0</v>
      </c>
      <c r="AA49" s="54"/>
      <c r="AB49" s="19">
        <f>IF(AA49="",0,(SQRT(AA49)-Stammdaten!$D$32)/Stammdaten!$E$32)</f>
        <v>0</v>
      </c>
      <c r="AC49" s="54"/>
      <c r="AD49" s="19">
        <f>IF(AC49="",0,(SQRT(AC49)-Stammdaten!$D$33)/Stammdaten!$E$33)</f>
        <v>0</v>
      </c>
      <c r="AE49" s="158"/>
      <c r="AF49" s="19">
        <f>IF(AE49="",0,(SQRT(AE49)-Stammdaten!$D$34)/Stammdaten!$E$34)</f>
        <v>0</v>
      </c>
    </row>
    <row r="50" spans="1:32" x14ac:dyDescent="0.25">
      <c r="A50" s="51"/>
      <c r="B50" s="52"/>
      <c r="C50" s="86"/>
      <c r="D50" s="53"/>
      <c r="E50" s="158"/>
      <c r="F50" s="19">
        <f>IF(E50="",0,(($E$8/(E50+(IF($E$8&gt;400,0,IF($E$8&lt;=300,0.24,0.14))))-Stammdaten!$D$5)/Stammdaten!$E$5))</f>
        <v>0</v>
      </c>
      <c r="G50" s="54"/>
      <c r="H50" s="19">
        <f>IF(G50="",0,(($G$8/(G50+(IF($G$8&gt;400,0,IF($G$8&lt;=300,0.24,0.14))))-Stammdaten!$D$6)/Stammdaten!$E$6))</f>
        <v>0</v>
      </c>
      <c r="I50" s="54"/>
      <c r="J50" s="19">
        <f>IF(I50="",0,(($I$8/(I50+(IF($I$8&gt;400,0,IF($I$8&lt;=300,0.24,0.14))))-Stammdaten!$D$7)/Stammdaten!$E$7))</f>
        <v>0</v>
      </c>
      <c r="K50" s="158"/>
      <c r="L50" s="77">
        <f>IF(K50="",0,(($K$8/(K50)-Stammdaten!$D$10)/Stammdaten!$E$10))</f>
        <v>0</v>
      </c>
      <c r="M50" s="55"/>
      <c r="N50" s="56"/>
      <c r="O50" s="158"/>
      <c r="P50" s="19">
        <f>IF(O50="",0,((200/O50)-Stammdaten!$D$21)/Stammdaten!$E$21)</f>
        <v>0</v>
      </c>
      <c r="Q50" s="54"/>
      <c r="R50" s="19">
        <f>IF(Q50="",0,((300/Q50)-Stammdaten!$D$22)/Stammdaten!$E$22)</f>
        <v>0</v>
      </c>
      <c r="S50" s="54"/>
      <c r="T50" s="19">
        <f>IF(S50="",0,((400/S50)-Stammdaten!$D$23)/Stammdaten!$E$23)</f>
        <v>0</v>
      </c>
      <c r="U50" s="158"/>
      <c r="V50" s="19">
        <f>IF(U50="",0,(SQRT(U50)-Stammdaten!$D$25)/Stammdaten!$E$25)</f>
        <v>0</v>
      </c>
      <c r="W50" s="158"/>
      <c r="X50" s="19">
        <f>IF(W50="",0,(SQRT(W50)-Stammdaten!$D$27)/Stammdaten!$E$27)</f>
        <v>0</v>
      </c>
      <c r="Y50" s="54"/>
      <c r="Z50" s="19">
        <f>IF(Y50="",0,(SQRT(Y50)-Stammdaten!$D$29)/Stammdaten!$E$29)</f>
        <v>0</v>
      </c>
      <c r="AA50" s="54"/>
      <c r="AB50" s="19">
        <f>IF(AA50="",0,(SQRT(AA50)-Stammdaten!$D$32)/Stammdaten!$E$32)</f>
        <v>0</v>
      </c>
      <c r="AC50" s="54"/>
      <c r="AD50" s="19">
        <f>IF(AC50="",0,(SQRT(AC50)-Stammdaten!$D$33)/Stammdaten!$E$33)</f>
        <v>0</v>
      </c>
      <c r="AE50" s="158"/>
      <c r="AF50" s="19">
        <f>IF(AE50="",0,(SQRT(AE50)-Stammdaten!$D$34)/Stammdaten!$E$34)</f>
        <v>0</v>
      </c>
    </row>
    <row r="51" spans="1:32" x14ac:dyDescent="0.25">
      <c r="A51" s="51"/>
      <c r="B51" s="52"/>
      <c r="C51" s="86"/>
      <c r="D51" s="53"/>
      <c r="E51" s="158"/>
      <c r="F51" s="19">
        <f>IF(E51="",0,(($E$8/(E51+(IF($E$8&gt;400,0,IF($E$8&lt;=300,0.24,0.14))))-Stammdaten!$D$5)/Stammdaten!$E$5))</f>
        <v>0</v>
      </c>
      <c r="G51" s="54"/>
      <c r="H51" s="19">
        <f>IF(G51="",0,(($G$8/(G51+(IF($G$8&gt;400,0,IF($G$8&lt;=300,0.24,0.14))))-Stammdaten!$D$6)/Stammdaten!$E$6))</f>
        <v>0</v>
      </c>
      <c r="I51" s="54"/>
      <c r="J51" s="19">
        <f>IF(I51="",0,(($I$8/(I51+(IF($I$8&gt;400,0,IF($I$8&lt;=300,0.24,0.14))))-Stammdaten!$D$7)/Stammdaten!$E$7))</f>
        <v>0</v>
      </c>
      <c r="K51" s="158"/>
      <c r="L51" s="77">
        <f>IF(K51="",0,(($K$8/(K51)-Stammdaten!$D$10)/Stammdaten!$E$10))</f>
        <v>0</v>
      </c>
      <c r="M51" s="55"/>
      <c r="N51" s="56"/>
      <c r="O51" s="158"/>
      <c r="P51" s="19">
        <f>IF(O51="",0,((200/O51)-Stammdaten!$D$21)/Stammdaten!$E$21)</f>
        <v>0</v>
      </c>
      <c r="Q51" s="54"/>
      <c r="R51" s="19">
        <f>IF(Q51="",0,((300/Q51)-Stammdaten!$D$22)/Stammdaten!$E$22)</f>
        <v>0</v>
      </c>
      <c r="S51" s="54"/>
      <c r="T51" s="19">
        <f>IF(S51="",0,((400/S51)-Stammdaten!$D$23)/Stammdaten!$E$23)</f>
        <v>0</v>
      </c>
      <c r="U51" s="158"/>
      <c r="V51" s="19">
        <f>IF(U51="",0,(SQRT(U51)-Stammdaten!$D$25)/Stammdaten!$E$25)</f>
        <v>0</v>
      </c>
      <c r="W51" s="158"/>
      <c r="X51" s="19">
        <f>IF(W51="",0,(SQRT(W51)-Stammdaten!$D$27)/Stammdaten!$E$27)</f>
        <v>0</v>
      </c>
      <c r="Y51" s="54"/>
      <c r="Z51" s="19">
        <f>IF(Y51="",0,(SQRT(Y51)-Stammdaten!$D$29)/Stammdaten!$E$29)</f>
        <v>0</v>
      </c>
      <c r="AA51" s="54"/>
      <c r="AB51" s="19">
        <f>IF(AA51="",0,(SQRT(AA51)-Stammdaten!$D$32)/Stammdaten!$E$32)</f>
        <v>0</v>
      </c>
      <c r="AC51" s="54"/>
      <c r="AD51" s="19">
        <f>IF(AC51="",0,(SQRT(AC51)-Stammdaten!$D$33)/Stammdaten!$E$33)</f>
        <v>0</v>
      </c>
      <c r="AE51" s="158"/>
      <c r="AF51" s="19">
        <f>IF(AE51="",0,(SQRT(AE51)-Stammdaten!$D$34)/Stammdaten!$E$34)</f>
        <v>0</v>
      </c>
    </row>
    <row r="52" spans="1:32" x14ac:dyDescent="0.25">
      <c r="A52" s="51"/>
      <c r="B52" s="52"/>
      <c r="C52" s="86"/>
      <c r="D52" s="53"/>
      <c r="E52" s="158"/>
      <c r="F52" s="19">
        <f>IF(E52="",0,(($E$8/(E52+(IF($E$8&gt;400,0,IF($E$8&lt;=300,0.24,0.14))))-Stammdaten!$D$5)/Stammdaten!$E$5))</f>
        <v>0</v>
      </c>
      <c r="G52" s="54"/>
      <c r="H52" s="19">
        <f>IF(G52="",0,(($G$8/(G52+(IF($G$8&gt;400,0,IF($G$8&lt;=300,0.24,0.14))))-Stammdaten!$D$6)/Stammdaten!$E$6))</f>
        <v>0</v>
      </c>
      <c r="I52" s="54"/>
      <c r="J52" s="19">
        <f>IF(I52="",0,(($I$8/(I52+(IF($I$8&gt;400,0,IF($I$8&lt;=300,0.24,0.14))))-Stammdaten!$D$7)/Stammdaten!$E$7))</f>
        <v>0</v>
      </c>
      <c r="K52" s="158"/>
      <c r="L52" s="77">
        <f>IF(K52="",0,(($K$8/(K52)-Stammdaten!$D$10)/Stammdaten!$E$10))</f>
        <v>0</v>
      </c>
      <c r="M52" s="55"/>
      <c r="N52" s="56"/>
      <c r="O52" s="158"/>
      <c r="P52" s="19">
        <f>IF(O52="",0,((200/O52)-Stammdaten!$D$21)/Stammdaten!$E$21)</f>
        <v>0</v>
      </c>
      <c r="Q52" s="54"/>
      <c r="R52" s="19">
        <f>IF(Q52="",0,((300/Q52)-Stammdaten!$D$22)/Stammdaten!$E$22)</f>
        <v>0</v>
      </c>
      <c r="S52" s="54"/>
      <c r="T52" s="19">
        <f>IF(S52="",0,((400/S52)-Stammdaten!$D$23)/Stammdaten!$E$23)</f>
        <v>0</v>
      </c>
      <c r="U52" s="158"/>
      <c r="V52" s="19">
        <f>IF(U52="",0,(SQRT(U52)-Stammdaten!$D$25)/Stammdaten!$E$25)</f>
        <v>0</v>
      </c>
      <c r="W52" s="158"/>
      <c r="X52" s="19">
        <f>IF(W52="",0,(SQRT(W52)-Stammdaten!$D$27)/Stammdaten!$E$27)</f>
        <v>0</v>
      </c>
      <c r="Y52" s="54"/>
      <c r="Z52" s="19">
        <f>IF(Y52="",0,(SQRT(Y52)-Stammdaten!$D$29)/Stammdaten!$E$29)</f>
        <v>0</v>
      </c>
      <c r="AA52" s="54"/>
      <c r="AB52" s="19">
        <f>IF(AA52="",0,(SQRT(AA52)-Stammdaten!$D$32)/Stammdaten!$E$32)</f>
        <v>0</v>
      </c>
      <c r="AC52" s="54"/>
      <c r="AD52" s="19">
        <f>IF(AC52="",0,(SQRT(AC52)-Stammdaten!$D$33)/Stammdaten!$E$33)</f>
        <v>0</v>
      </c>
      <c r="AE52" s="158"/>
      <c r="AF52" s="19">
        <f>IF(AE52="",0,(SQRT(AE52)-Stammdaten!$D$34)/Stammdaten!$E$34)</f>
        <v>0</v>
      </c>
    </row>
    <row r="53" spans="1:32" x14ac:dyDescent="0.25">
      <c r="A53" s="51"/>
      <c r="B53" s="52"/>
      <c r="C53" s="86"/>
      <c r="D53" s="53"/>
      <c r="E53" s="158"/>
      <c r="F53" s="19">
        <f>IF(E53="",0,(($E$8/(E53+(IF($E$8&gt;400,0,IF($E$8&lt;=300,0.24,0.14))))-Stammdaten!$D$5)/Stammdaten!$E$5))</f>
        <v>0</v>
      </c>
      <c r="G53" s="54"/>
      <c r="H53" s="19">
        <f>IF(G53="",0,(($G$8/(G53+(IF($G$8&gt;400,0,IF($G$8&lt;=300,0.24,0.14))))-Stammdaten!$D$6)/Stammdaten!$E$6))</f>
        <v>0</v>
      </c>
      <c r="I53" s="54"/>
      <c r="J53" s="19">
        <f>IF(I53="",0,(($I$8/(I53+(IF($I$8&gt;400,0,IF($I$8&lt;=300,0.24,0.14))))-Stammdaten!$D$7)/Stammdaten!$E$7))</f>
        <v>0</v>
      </c>
      <c r="K53" s="158"/>
      <c r="L53" s="77">
        <f>IF(K53="",0,(($K$8/(K53)-Stammdaten!$D$10)/Stammdaten!$E$10))</f>
        <v>0</v>
      </c>
      <c r="M53" s="55"/>
      <c r="N53" s="56"/>
      <c r="O53" s="158"/>
      <c r="P53" s="19">
        <f>IF(O53="",0,((200/O53)-Stammdaten!$D$21)/Stammdaten!$E$21)</f>
        <v>0</v>
      </c>
      <c r="Q53" s="54"/>
      <c r="R53" s="19">
        <f>IF(Q53="",0,((300/Q53)-Stammdaten!$D$22)/Stammdaten!$E$22)</f>
        <v>0</v>
      </c>
      <c r="S53" s="54"/>
      <c r="T53" s="19">
        <f>IF(S53="",0,((400/S53)-Stammdaten!$D$23)/Stammdaten!$E$23)</f>
        <v>0</v>
      </c>
      <c r="U53" s="158"/>
      <c r="V53" s="19">
        <f>IF(U53="",0,(SQRT(U53)-Stammdaten!$D$25)/Stammdaten!$E$25)</f>
        <v>0</v>
      </c>
      <c r="W53" s="158"/>
      <c r="X53" s="19">
        <f>IF(W53="",0,(SQRT(W53)-Stammdaten!$D$27)/Stammdaten!$E$27)</f>
        <v>0</v>
      </c>
      <c r="Y53" s="54"/>
      <c r="Z53" s="19">
        <f>IF(Y53="",0,(SQRT(Y53)-Stammdaten!$D$29)/Stammdaten!$E$29)</f>
        <v>0</v>
      </c>
      <c r="AA53" s="54"/>
      <c r="AB53" s="19">
        <f>IF(AA53="",0,(SQRT(AA53)-Stammdaten!$D$32)/Stammdaten!$E$32)</f>
        <v>0</v>
      </c>
      <c r="AC53" s="54"/>
      <c r="AD53" s="19">
        <f>IF(AC53="",0,(SQRT(AC53)-Stammdaten!$D$33)/Stammdaten!$E$33)</f>
        <v>0</v>
      </c>
      <c r="AE53" s="158"/>
      <c r="AF53" s="19">
        <f>IF(AE53="",0,(SQRT(AE53)-Stammdaten!$D$34)/Stammdaten!$E$34)</f>
        <v>0</v>
      </c>
    </row>
    <row r="54" spans="1:32" x14ac:dyDescent="0.25">
      <c r="A54" s="51"/>
      <c r="B54" s="52"/>
      <c r="C54" s="86"/>
      <c r="D54" s="53"/>
      <c r="E54" s="158"/>
      <c r="F54" s="19">
        <f>IF(E54="",0,(($E$8/(E54+(IF($E$8&gt;400,0,IF($E$8&lt;=300,0.24,0.14))))-Stammdaten!$D$5)/Stammdaten!$E$5))</f>
        <v>0</v>
      </c>
      <c r="G54" s="54"/>
      <c r="H54" s="19">
        <f>IF(G54="",0,(($G$8/(G54+(IF($G$8&gt;400,0,IF($G$8&lt;=300,0.24,0.14))))-Stammdaten!$D$6)/Stammdaten!$E$6))</f>
        <v>0</v>
      </c>
      <c r="I54" s="54"/>
      <c r="J54" s="19">
        <f>IF(I54="",0,(($I$8/(I54+(IF($I$8&gt;400,0,IF($I$8&lt;=300,0.24,0.14))))-Stammdaten!$D$7)/Stammdaten!$E$7))</f>
        <v>0</v>
      </c>
      <c r="K54" s="158"/>
      <c r="L54" s="77">
        <f>IF(K54="",0,(($K$8/(K54)-Stammdaten!$D$10)/Stammdaten!$E$10))</f>
        <v>0</v>
      </c>
      <c r="M54" s="55"/>
      <c r="N54" s="56"/>
      <c r="O54" s="158"/>
      <c r="P54" s="19">
        <f>IF(O54="",0,((200/O54)-Stammdaten!$D$21)/Stammdaten!$E$21)</f>
        <v>0</v>
      </c>
      <c r="Q54" s="54"/>
      <c r="R54" s="19">
        <f>IF(Q54="",0,((300/Q54)-Stammdaten!$D$22)/Stammdaten!$E$22)</f>
        <v>0</v>
      </c>
      <c r="S54" s="54"/>
      <c r="T54" s="19">
        <f>IF(S54="",0,((400/S54)-Stammdaten!$D$23)/Stammdaten!$E$23)</f>
        <v>0</v>
      </c>
      <c r="U54" s="158"/>
      <c r="V54" s="19">
        <f>IF(U54="",0,(SQRT(U54)-Stammdaten!$D$25)/Stammdaten!$E$25)</f>
        <v>0</v>
      </c>
      <c r="W54" s="158"/>
      <c r="X54" s="19">
        <f>IF(W54="",0,(SQRT(W54)-Stammdaten!$D$27)/Stammdaten!$E$27)</f>
        <v>0</v>
      </c>
      <c r="Y54" s="54"/>
      <c r="Z54" s="19">
        <f>IF(Y54="",0,(SQRT(Y54)-Stammdaten!$D$29)/Stammdaten!$E$29)</f>
        <v>0</v>
      </c>
      <c r="AA54" s="54"/>
      <c r="AB54" s="19">
        <f>IF(AA54="",0,(SQRT(AA54)-Stammdaten!$D$32)/Stammdaten!$E$32)</f>
        <v>0</v>
      </c>
      <c r="AC54" s="54"/>
      <c r="AD54" s="19">
        <f>IF(AC54="",0,(SQRT(AC54)-Stammdaten!$D$33)/Stammdaten!$E$33)</f>
        <v>0</v>
      </c>
      <c r="AE54" s="158"/>
      <c r="AF54" s="19">
        <f>IF(AE54="",0,(SQRT(AE54)-Stammdaten!$D$34)/Stammdaten!$E$34)</f>
        <v>0</v>
      </c>
    </row>
    <row r="55" spans="1:32" x14ac:dyDescent="0.25">
      <c r="A55" s="51"/>
      <c r="B55" s="52"/>
      <c r="C55" s="86"/>
      <c r="D55" s="53"/>
      <c r="E55" s="158"/>
      <c r="F55" s="19">
        <f>IF(E55="",0,(($E$8/(E55+(IF($E$8&gt;400,0,IF($E$8&lt;=300,0.24,0.14))))-Stammdaten!$D$5)/Stammdaten!$E$5))</f>
        <v>0</v>
      </c>
      <c r="G55" s="54"/>
      <c r="H55" s="19">
        <f>IF(G55="",0,(($G$8/(G55+(IF($G$8&gt;400,0,IF($G$8&lt;=300,0.24,0.14))))-Stammdaten!$D$6)/Stammdaten!$E$6))</f>
        <v>0</v>
      </c>
      <c r="I55" s="54"/>
      <c r="J55" s="19">
        <f>IF(I55="",0,(($I$8/(I55+(IF($I$8&gt;400,0,IF($I$8&lt;=300,0.24,0.14))))-Stammdaten!$D$7)/Stammdaten!$E$7))</f>
        <v>0</v>
      </c>
      <c r="K55" s="158"/>
      <c r="L55" s="77">
        <f>IF(K55="",0,(($K$8/(K55)-Stammdaten!$D$10)/Stammdaten!$E$10))</f>
        <v>0</v>
      </c>
      <c r="M55" s="55"/>
      <c r="N55" s="56"/>
      <c r="O55" s="158"/>
      <c r="P55" s="19">
        <f>IF(O55="",0,((200/O55)-Stammdaten!$D$21)/Stammdaten!$E$21)</f>
        <v>0</v>
      </c>
      <c r="Q55" s="54"/>
      <c r="R55" s="19">
        <f>IF(Q55="",0,((300/Q55)-Stammdaten!$D$22)/Stammdaten!$E$22)</f>
        <v>0</v>
      </c>
      <c r="S55" s="54"/>
      <c r="T55" s="19">
        <f>IF(S55="",0,((400/S55)-Stammdaten!$D$23)/Stammdaten!$E$23)</f>
        <v>0</v>
      </c>
      <c r="U55" s="158"/>
      <c r="V55" s="19">
        <f>IF(U55="",0,(SQRT(U55)-Stammdaten!$D$25)/Stammdaten!$E$25)</f>
        <v>0</v>
      </c>
      <c r="W55" s="158"/>
      <c r="X55" s="19">
        <f>IF(W55="",0,(SQRT(W55)-Stammdaten!$D$27)/Stammdaten!$E$27)</f>
        <v>0</v>
      </c>
      <c r="Y55" s="54"/>
      <c r="Z55" s="19">
        <f>IF(Y55="",0,(SQRT(Y55)-Stammdaten!$D$29)/Stammdaten!$E$29)</f>
        <v>0</v>
      </c>
      <c r="AA55" s="54"/>
      <c r="AB55" s="19">
        <f>IF(AA55="",0,(SQRT(AA55)-Stammdaten!$D$32)/Stammdaten!$E$32)</f>
        <v>0</v>
      </c>
      <c r="AC55" s="54"/>
      <c r="AD55" s="19">
        <f>IF(AC55="",0,(SQRT(AC55)-Stammdaten!$D$33)/Stammdaten!$E$33)</f>
        <v>0</v>
      </c>
      <c r="AE55" s="158"/>
      <c r="AF55" s="19">
        <f>IF(AE55="",0,(SQRT(AE55)-Stammdaten!$D$34)/Stammdaten!$E$34)</f>
        <v>0</v>
      </c>
    </row>
    <row r="56" spans="1:32" x14ac:dyDescent="0.25">
      <c r="A56" s="51"/>
      <c r="B56" s="52"/>
      <c r="C56" s="86"/>
      <c r="D56" s="53"/>
      <c r="E56" s="158"/>
      <c r="F56" s="19">
        <f>IF(E56="",0,(($E$8/(E56+(IF($E$8&gt;400,0,IF($E$8&lt;=300,0.24,0.14))))-Stammdaten!$D$5)/Stammdaten!$E$5))</f>
        <v>0</v>
      </c>
      <c r="G56" s="54"/>
      <c r="H56" s="19">
        <f>IF(G56="",0,(($G$8/(G56+(IF($G$8&gt;400,0,IF($G$8&lt;=300,0.24,0.14))))-Stammdaten!$D$6)/Stammdaten!$E$6))</f>
        <v>0</v>
      </c>
      <c r="I56" s="54"/>
      <c r="J56" s="19">
        <f>IF(I56="",0,(($I$8/(I56+(IF($I$8&gt;400,0,IF($I$8&lt;=300,0.24,0.14))))-Stammdaten!$D$7)/Stammdaten!$E$7))</f>
        <v>0</v>
      </c>
      <c r="K56" s="158"/>
      <c r="L56" s="77">
        <f>IF(K56="",0,(($K$8/(K56)-Stammdaten!$D$10)/Stammdaten!$E$10))</f>
        <v>0</v>
      </c>
      <c r="M56" s="55"/>
      <c r="N56" s="56"/>
      <c r="O56" s="158"/>
      <c r="P56" s="19">
        <f>IF(O56="",0,((200/O56)-Stammdaten!$D$21)/Stammdaten!$E$21)</f>
        <v>0</v>
      </c>
      <c r="Q56" s="54"/>
      <c r="R56" s="19">
        <f>IF(Q56="",0,((300/Q56)-Stammdaten!$D$22)/Stammdaten!$E$22)</f>
        <v>0</v>
      </c>
      <c r="S56" s="54"/>
      <c r="T56" s="19">
        <f>IF(S56="",0,((400/S56)-Stammdaten!$D$23)/Stammdaten!$E$23)</f>
        <v>0</v>
      </c>
      <c r="U56" s="158"/>
      <c r="V56" s="19">
        <f>IF(U56="",0,(SQRT(U56)-Stammdaten!$D$25)/Stammdaten!$E$25)</f>
        <v>0</v>
      </c>
      <c r="W56" s="158"/>
      <c r="X56" s="19">
        <f>IF(W56="",0,(SQRT(W56)-Stammdaten!$D$27)/Stammdaten!$E$27)</f>
        <v>0</v>
      </c>
      <c r="Y56" s="54"/>
      <c r="Z56" s="19">
        <f>IF(Y56="",0,(SQRT(Y56)-Stammdaten!$D$29)/Stammdaten!$E$29)</f>
        <v>0</v>
      </c>
      <c r="AA56" s="54"/>
      <c r="AB56" s="19">
        <f>IF(AA56="",0,(SQRT(AA56)-Stammdaten!$D$32)/Stammdaten!$E$32)</f>
        <v>0</v>
      </c>
      <c r="AC56" s="54"/>
      <c r="AD56" s="19">
        <f>IF(AC56="",0,(SQRT(AC56)-Stammdaten!$D$33)/Stammdaten!$E$33)</f>
        <v>0</v>
      </c>
      <c r="AE56" s="158"/>
      <c r="AF56" s="19">
        <f>IF(AE56="",0,(SQRT(AE56)-Stammdaten!$D$34)/Stammdaten!$E$34)</f>
        <v>0</v>
      </c>
    </row>
    <row r="57" spans="1:32" x14ac:dyDescent="0.25">
      <c r="A57" s="51"/>
      <c r="B57" s="52"/>
      <c r="C57" s="86"/>
      <c r="D57" s="53"/>
      <c r="E57" s="158"/>
      <c r="F57" s="19">
        <f>IF(E57="",0,(($E$8/(E57+(IF($E$8&gt;400,0,IF($E$8&lt;=300,0.24,0.14))))-Stammdaten!$D$5)/Stammdaten!$E$5))</f>
        <v>0</v>
      </c>
      <c r="G57" s="54"/>
      <c r="H57" s="19">
        <f>IF(G57="",0,(($G$8/(G57+(IF($G$8&gt;400,0,IF($G$8&lt;=300,0.24,0.14))))-Stammdaten!$D$6)/Stammdaten!$E$6))</f>
        <v>0</v>
      </c>
      <c r="I57" s="54"/>
      <c r="J57" s="19">
        <f>IF(I57="",0,(($I$8/(I57+(IF($I$8&gt;400,0,IF($I$8&lt;=300,0.24,0.14))))-Stammdaten!$D$7)/Stammdaten!$E$7))</f>
        <v>0</v>
      </c>
      <c r="K57" s="158"/>
      <c r="L57" s="77">
        <f>IF(K57="",0,(($K$8/(K57)-Stammdaten!$D$10)/Stammdaten!$E$10))</f>
        <v>0</v>
      </c>
      <c r="M57" s="55"/>
      <c r="N57" s="56"/>
      <c r="O57" s="158"/>
      <c r="P57" s="19">
        <f>IF(O57="",0,((200/O57)-Stammdaten!$D$21)/Stammdaten!$E$21)</f>
        <v>0</v>
      </c>
      <c r="Q57" s="54"/>
      <c r="R57" s="19">
        <f>IF(Q57="",0,((300/Q57)-Stammdaten!$D$22)/Stammdaten!$E$22)</f>
        <v>0</v>
      </c>
      <c r="S57" s="54"/>
      <c r="T57" s="19">
        <f>IF(S57="",0,((400/S57)-Stammdaten!$D$23)/Stammdaten!$E$23)</f>
        <v>0</v>
      </c>
      <c r="U57" s="158"/>
      <c r="V57" s="19">
        <f>IF(U57="",0,(SQRT(U57)-Stammdaten!$D$25)/Stammdaten!$E$25)</f>
        <v>0</v>
      </c>
      <c r="W57" s="158"/>
      <c r="X57" s="19">
        <f>IF(W57="",0,(SQRT(W57)-Stammdaten!$D$27)/Stammdaten!$E$27)</f>
        <v>0</v>
      </c>
      <c r="Y57" s="54"/>
      <c r="Z57" s="19">
        <f>IF(Y57="",0,(SQRT(Y57)-Stammdaten!$D$29)/Stammdaten!$E$29)</f>
        <v>0</v>
      </c>
      <c r="AA57" s="54"/>
      <c r="AB57" s="19">
        <f>IF(AA57="",0,(SQRT(AA57)-Stammdaten!$D$32)/Stammdaten!$E$32)</f>
        <v>0</v>
      </c>
      <c r="AC57" s="54"/>
      <c r="AD57" s="19">
        <f>IF(AC57="",0,(SQRT(AC57)-Stammdaten!$D$33)/Stammdaten!$E$33)</f>
        <v>0</v>
      </c>
      <c r="AE57" s="158"/>
      <c r="AF57" s="19">
        <f>IF(AE57="",0,(SQRT(AE57)-Stammdaten!$D$34)/Stammdaten!$E$34)</f>
        <v>0</v>
      </c>
    </row>
    <row r="58" spans="1:32" x14ac:dyDescent="0.25">
      <c r="A58" s="51"/>
      <c r="B58" s="52"/>
      <c r="C58" s="86"/>
      <c r="D58" s="53"/>
      <c r="E58" s="158"/>
      <c r="F58" s="19">
        <f>IF(E58="",0,(($E$8/(E58+(IF($E$8&gt;400,0,IF($E$8&lt;=300,0.24,0.14))))-Stammdaten!$D$5)/Stammdaten!$E$5))</f>
        <v>0</v>
      </c>
      <c r="G58" s="54"/>
      <c r="H58" s="19">
        <f>IF(G58="",0,(($G$8/(G58+(IF($G$8&gt;400,0,IF($G$8&lt;=300,0.24,0.14))))-Stammdaten!$D$6)/Stammdaten!$E$6))</f>
        <v>0</v>
      </c>
      <c r="I58" s="54"/>
      <c r="J58" s="19">
        <f>IF(I58="",0,(($I$8/(I58+(IF($I$8&gt;400,0,IF($I$8&lt;=300,0.24,0.14))))-Stammdaten!$D$7)/Stammdaten!$E$7))</f>
        <v>0</v>
      </c>
      <c r="K58" s="158"/>
      <c r="L58" s="77">
        <f>IF(K58="",0,(($K$8/(K58)-Stammdaten!$D$10)/Stammdaten!$E$10))</f>
        <v>0</v>
      </c>
      <c r="M58" s="55"/>
      <c r="N58" s="56"/>
      <c r="O58" s="158"/>
      <c r="P58" s="19">
        <f>IF(O58="",0,((200/O58)-Stammdaten!$D$21)/Stammdaten!$E$21)</f>
        <v>0</v>
      </c>
      <c r="Q58" s="54"/>
      <c r="R58" s="19">
        <f>IF(Q58="",0,((300/Q58)-Stammdaten!$D$22)/Stammdaten!$E$22)</f>
        <v>0</v>
      </c>
      <c r="S58" s="54"/>
      <c r="T58" s="19">
        <f>IF(S58="",0,((400/S58)-Stammdaten!$D$23)/Stammdaten!$E$23)</f>
        <v>0</v>
      </c>
      <c r="U58" s="158"/>
      <c r="V58" s="19">
        <f>IF(U58="",0,(SQRT(U58)-Stammdaten!$D$25)/Stammdaten!$E$25)</f>
        <v>0</v>
      </c>
      <c r="W58" s="158"/>
      <c r="X58" s="19">
        <f>IF(W58="",0,(SQRT(W58)-Stammdaten!$D$27)/Stammdaten!$E$27)</f>
        <v>0</v>
      </c>
      <c r="Y58" s="54"/>
      <c r="Z58" s="19">
        <f>IF(Y58="",0,(SQRT(Y58)-Stammdaten!$D$29)/Stammdaten!$E$29)</f>
        <v>0</v>
      </c>
      <c r="AA58" s="54"/>
      <c r="AB58" s="19">
        <f>IF(AA58="",0,(SQRT(AA58)-Stammdaten!$D$32)/Stammdaten!$E$32)</f>
        <v>0</v>
      </c>
      <c r="AC58" s="54"/>
      <c r="AD58" s="19">
        <f>IF(AC58="",0,(SQRT(AC58)-Stammdaten!$D$33)/Stammdaten!$E$33)</f>
        <v>0</v>
      </c>
      <c r="AE58" s="158"/>
      <c r="AF58" s="19">
        <f>IF(AE58="",0,(SQRT(AE58)-Stammdaten!$D$34)/Stammdaten!$E$34)</f>
        <v>0</v>
      </c>
    </row>
    <row r="59" spans="1:32" x14ac:dyDescent="0.25">
      <c r="A59" s="51"/>
      <c r="B59" s="52"/>
      <c r="C59" s="86"/>
      <c r="D59" s="53"/>
      <c r="E59" s="158"/>
      <c r="F59" s="19">
        <f>IF(E59="",0,(($E$8/(E59+(IF($E$8&gt;400,0,IF($E$8&lt;=300,0.24,0.14))))-Stammdaten!$D$5)/Stammdaten!$E$5))</f>
        <v>0</v>
      </c>
      <c r="G59" s="54"/>
      <c r="H59" s="19">
        <f>IF(G59="",0,(($G$8/(G59+(IF($G$8&gt;400,0,IF($G$8&lt;=300,0.24,0.14))))-Stammdaten!$D$6)/Stammdaten!$E$6))</f>
        <v>0</v>
      </c>
      <c r="I59" s="54"/>
      <c r="J59" s="19">
        <f>IF(I59="",0,(($I$8/(I59+(IF($I$8&gt;400,0,IF($I$8&lt;=300,0.24,0.14))))-Stammdaten!$D$7)/Stammdaten!$E$7))</f>
        <v>0</v>
      </c>
      <c r="K59" s="158"/>
      <c r="L59" s="77">
        <f>IF(K59="",0,(($K$8/(K59)-Stammdaten!$D$10)/Stammdaten!$E$10))</f>
        <v>0</v>
      </c>
      <c r="M59" s="55"/>
      <c r="N59" s="56"/>
      <c r="O59" s="158"/>
      <c r="P59" s="19">
        <f>IF(O59="",0,((200/O59)-Stammdaten!$D$21)/Stammdaten!$E$21)</f>
        <v>0</v>
      </c>
      <c r="Q59" s="54"/>
      <c r="R59" s="19">
        <f>IF(Q59="",0,((300/Q59)-Stammdaten!$D$22)/Stammdaten!$E$22)</f>
        <v>0</v>
      </c>
      <c r="S59" s="54"/>
      <c r="T59" s="19">
        <f>IF(S59="",0,((400/S59)-Stammdaten!$D$23)/Stammdaten!$E$23)</f>
        <v>0</v>
      </c>
      <c r="U59" s="158"/>
      <c r="V59" s="19">
        <f>IF(U59="",0,(SQRT(U59)-Stammdaten!$D$25)/Stammdaten!$E$25)</f>
        <v>0</v>
      </c>
      <c r="W59" s="158"/>
      <c r="X59" s="19">
        <f>IF(W59="",0,(SQRT(W59)-Stammdaten!$D$27)/Stammdaten!$E$27)</f>
        <v>0</v>
      </c>
      <c r="Y59" s="54"/>
      <c r="Z59" s="19">
        <f>IF(Y59="",0,(SQRT(Y59)-Stammdaten!$D$29)/Stammdaten!$E$29)</f>
        <v>0</v>
      </c>
      <c r="AA59" s="54"/>
      <c r="AB59" s="19">
        <f>IF(AA59="",0,(SQRT(AA59)-Stammdaten!$D$32)/Stammdaten!$E$32)</f>
        <v>0</v>
      </c>
      <c r="AC59" s="54"/>
      <c r="AD59" s="19">
        <f>IF(AC59="",0,(SQRT(AC59)-Stammdaten!$D$33)/Stammdaten!$E$33)</f>
        <v>0</v>
      </c>
      <c r="AE59" s="158"/>
      <c r="AF59" s="19">
        <f>IF(AE59="",0,(SQRT(AE59)-Stammdaten!$D$34)/Stammdaten!$E$34)</f>
        <v>0</v>
      </c>
    </row>
    <row r="60" spans="1:32" x14ac:dyDescent="0.25">
      <c r="A60" s="51"/>
      <c r="B60" s="52"/>
      <c r="C60" s="86"/>
      <c r="D60" s="53"/>
      <c r="E60" s="158"/>
      <c r="F60" s="19">
        <f>IF(E60="",0,(($E$8/(E60+(IF($E$8&gt;400,0,IF($E$8&lt;=300,0.24,0.14))))-Stammdaten!$D$5)/Stammdaten!$E$5))</f>
        <v>0</v>
      </c>
      <c r="G60" s="54"/>
      <c r="H60" s="19">
        <f>IF(G60="",0,(($G$8/(G60+(IF($G$8&gt;400,0,IF($G$8&lt;=300,0.24,0.14))))-Stammdaten!$D$6)/Stammdaten!$E$6))</f>
        <v>0</v>
      </c>
      <c r="I60" s="54"/>
      <c r="J60" s="19">
        <f>IF(I60="",0,(($I$8/(I60+(IF($I$8&gt;400,0,IF($I$8&lt;=300,0.24,0.14))))-Stammdaten!$D$7)/Stammdaten!$E$7))</f>
        <v>0</v>
      </c>
      <c r="K60" s="158"/>
      <c r="L60" s="77">
        <f>IF(K60="",0,(($K$8/(K60)-Stammdaten!$D$10)/Stammdaten!$E$10))</f>
        <v>0</v>
      </c>
      <c r="M60" s="55"/>
      <c r="N60" s="56"/>
      <c r="O60" s="158"/>
      <c r="P60" s="19">
        <f>IF(O60="",0,((200/O60)-Stammdaten!$D$21)/Stammdaten!$E$21)</f>
        <v>0</v>
      </c>
      <c r="Q60" s="54"/>
      <c r="R60" s="19">
        <f>IF(Q60="",0,((300/Q60)-Stammdaten!$D$22)/Stammdaten!$E$22)</f>
        <v>0</v>
      </c>
      <c r="S60" s="54"/>
      <c r="T60" s="19">
        <f>IF(S60="",0,((400/S60)-Stammdaten!$D$23)/Stammdaten!$E$23)</f>
        <v>0</v>
      </c>
      <c r="U60" s="158"/>
      <c r="V60" s="19">
        <f>IF(U60="",0,(SQRT(U60)-Stammdaten!$D$25)/Stammdaten!$E$25)</f>
        <v>0</v>
      </c>
      <c r="W60" s="158"/>
      <c r="X60" s="19">
        <f>IF(W60="",0,(SQRT(W60)-Stammdaten!$D$27)/Stammdaten!$E$27)</f>
        <v>0</v>
      </c>
      <c r="Y60" s="54"/>
      <c r="Z60" s="19">
        <f>IF(Y60="",0,(SQRT(Y60)-Stammdaten!$D$29)/Stammdaten!$E$29)</f>
        <v>0</v>
      </c>
      <c r="AA60" s="54"/>
      <c r="AB60" s="19">
        <f>IF(AA60="",0,(SQRT(AA60)-Stammdaten!$D$32)/Stammdaten!$E$32)</f>
        <v>0</v>
      </c>
      <c r="AC60" s="54"/>
      <c r="AD60" s="19">
        <f>IF(AC60="",0,(SQRT(AC60)-Stammdaten!$D$33)/Stammdaten!$E$33)</f>
        <v>0</v>
      </c>
      <c r="AE60" s="158"/>
      <c r="AF60" s="19">
        <f>IF(AE60="",0,(SQRT(AE60)-Stammdaten!$D$34)/Stammdaten!$E$34)</f>
        <v>0</v>
      </c>
    </row>
    <row r="61" spans="1:32" x14ac:dyDescent="0.25">
      <c r="A61" s="51"/>
      <c r="B61" s="52"/>
      <c r="C61" s="86"/>
      <c r="D61" s="53"/>
      <c r="E61" s="158"/>
      <c r="F61" s="19">
        <f>IF(E61="",0,(($E$8/(E61+(IF($E$8&gt;400,0,IF($E$8&lt;=300,0.24,0.14))))-Stammdaten!$D$5)/Stammdaten!$E$5))</f>
        <v>0</v>
      </c>
      <c r="G61" s="54"/>
      <c r="H61" s="19">
        <f>IF(G61="",0,(($G$8/(G61+(IF($G$8&gt;400,0,IF($G$8&lt;=300,0.24,0.14))))-Stammdaten!$D$6)/Stammdaten!$E$6))</f>
        <v>0</v>
      </c>
      <c r="I61" s="54"/>
      <c r="J61" s="19">
        <f>IF(I61="",0,(($I$8/(I61+(IF($I$8&gt;400,0,IF($I$8&lt;=300,0.24,0.14))))-Stammdaten!$D$7)/Stammdaten!$E$7))</f>
        <v>0</v>
      </c>
      <c r="K61" s="158"/>
      <c r="L61" s="77">
        <f>IF(K61="",0,(($K$8/(K61)-Stammdaten!$D$10)/Stammdaten!$E$10))</f>
        <v>0</v>
      </c>
      <c r="M61" s="55"/>
      <c r="N61" s="56"/>
      <c r="O61" s="158"/>
      <c r="P61" s="19">
        <f>IF(O61="",0,((200/O61)-Stammdaten!$D$21)/Stammdaten!$E$21)</f>
        <v>0</v>
      </c>
      <c r="Q61" s="54"/>
      <c r="R61" s="19">
        <f>IF(Q61="",0,((300/Q61)-Stammdaten!$D$22)/Stammdaten!$E$22)</f>
        <v>0</v>
      </c>
      <c r="S61" s="54"/>
      <c r="T61" s="19">
        <f>IF(S61="",0,((400/S61)-Stammdaten!$D$23)/Stammdaten!$E$23)</f>
        <v>0</v>
      </c>
      <c r="U61" s="158"/>
      <c r="V61" s="19">
        <f>IF(U61="",0,(SQRT(U61)-Stammdaten!$D$25)/Stammdaten!$E$25)</f>
        <v>0</v>
      </c>
      <c r="W61" s="158"/>
      <c r="X61" s="19">
        <f>IF(W61="",0,(SQRT(W61)-Stammdaten!$D$27)/Stammdaten!$E$27)</f>
        <v>0</v>
      </c>
      <c r="Y61" s="54"/>
      <c r="Z61" s="19">
        <f>IF(Y61="",0,(SQRT(Y61)-Stammdaten!$D$29)/Stammdaten!$E$29)</f>
        <v>0</v>
      </c>
      <c r="AA61" s="54"/>
      <c r="AB61" s="19">
        <f>IF(AA61="",0,(SQRT(AA61)-Stammdaten!$D$32)/Stammdaten!$E$32)</f>
        <v>0</v>
      </c>
      <c r="AC61" s="54"/>
      <c r="AD61" s="19">
        <f>IF(AC61="",0,(SQRT(AC61)-Stammdaten!$D$33)/Stammdaten!$E$33)</f>
        <v>0</v>
      </c>
      <c r="AE61" s="158"/>
      <c r="AF61" s="19">
        <f>IF(AE61="",0,(SQRT(AE61)-Stammdaten!$D$34)/Stammdaten!$E$34)</f>
        <v>0</v>
      </c>
    </row>
    <row r="62" spans="1:32" x14ac:dyDescent="0.25">
      <c r="A62" s="51"/>
      <c r="B62" s="52"/>
      <c r="C62" s="86"/>
      <c r="D62" s="53"/>
      <c r="E62" s="158"/>
      <c r="F62" s="19">
        <f>IF(E62="",0,(($E$8/(E62+(IF($E$8&gt;400,0,IF($E$8&lt;=300,0.24,0.14))))-Stammdaten!$D$5)/Stammdaten!$E$5))</f>
        <v>0</v>
      </c>
      <c r="G62" s="54"/>
      <c r="H62" s="19">
        <f>IF(G62="",0,(($G$8/(G62+(IF($G$8&gt;400,0,IF($G$8&lt;=300,0.24,0.14))))-Stammdaten!$D$6)/Stammdaten!$E$6))</f>
        <v>0</v>
      </c>
      <c r="I62" s="54"/>
      <c r="J62" s="19">
        <f>IF(I62="",0,(($I$8/(I62+(IF($I$8&gt;400,0,IF($I$8&lt;=300,0.24,0.14))))-Stammdaten!$D$7)/Stammdaten!$E$7))</f>
        <v>0</v>
      </c>
      <c r="K62" s="158"/>
      <c r="L62" s="77">
        <f>IF(K62="",0,(($K$8/(K62)-Stammdaten!$D$10)/Stammdaten!$E$10))</f>
        <v>0</v>
      </c>
      <c r="M62" s="55"/>
      <c r="N62" s="56"/>
      <c r="O62" s="158"/>
      <c r="P62" s="19">
        <f>IF(O62="",0,((200/O62)-Stammdaten!$D$21)/Stammdaten!$E$21)</f>
        <v>0</v>
      </c>
      <c r="Q62" s="54"/>
      <c r="R62" s="19">
        <f>IF(Q62="",0,((300/Q62)-Stammdaten!$D$22)/Stammdaten!$E$22)</f>
        <v>0</v>
      </c>
      <c r="S62" s="54"/>
      <c r="T62" s="19">
        <f>IF(S62="",0,((400/S62)-Stammdaten!$D$23)/Stammdaten!$E$23)</f>
        <v>0</v>
      </c>
      <c r="U62" s="158"/>
      <c r="V62" s="19">
        <f>IF(U62="",0,(SQRT(U62)-Stammdaten!$D$25)/Stammdaten!$E$25)</f>
        <v>0</v>
      </c>
      <c r="W62" s="158"/>
      <c r="X62" s="19">
        <f>IF(W62="",0,(SQRT(W62)-Stammdaten!$D$27)/Stammdaten!$E$27)</f>
        <v>0</v>
      </c>
      <c r="Y62" s="54"/>
      <c r="Z62" s="19">
        <f>IF(Y62="",0,(SQRT(Y62)-Stammdaten!$D$29)/Stammdaten!$E$29)</f>
        <v>0</v>
      </c>
      <c r="AA62" s="54"/>
      <c r="AB62" s="19">
        <f>IF(AA62="",0,(SQRT(AA62)-Stammdaten!$D$32)/Stammdaten!$E$32)</f>
        <v>0</v>
      </c>
      <c r="AC62" s="54"/>
      <c r="AD62" s="19">
        <f>IF(AC62="",0,(SQRT(AC62)-Stammdaten!$D$33)/Stammdaten!$E$33)</f>
        <v>0</v>
      </c>
      <c r="AE62" s="158"/>
      <c r="AF62" s="19">
        <f>IF(AE62="",0,(SQRT(AE62)-Stammdaten!$D$34)/Stammdaten!$E$34)</f>
        <v>0</v>
      </c>
    </row>
    <row r="63" spans="1:32" x14ac:dyDescent="0.25">
      <c r="A63" s="51"/>
      <c r="B63" s="52"/>
      <c r="C63" s="86"/>
      <c r="D63" s="53"/>
      <c r="E63" s="158"/>
      <c r="F63" s="19">
        <f>IF(E63="",0,(($E$8/(E63+(IF($E$8&gt;400,0,IF($E$8&lt;=300,0.24,0.14))))-Stammdaten!$D$5)/Stammdaten!$E$5))</f>
        <v>0</v>
      </c>
      <c r="G63" s="54"/>
      <c r="H63" s="19">
        <f>IF(G63="",0,(($G$8/(G63+(IF($G$8&gt;400,0,IF($G$8&lt;=300,0.24,0.14))))-Stammdaten!$D$6)/Stammdaten!$E$6))</f>
        <v>0</v>
      </c>
      <c r="I63" s="54"/>
      <c r="J63" s="19">
        <f>IF(I63="",0,(($I$8/(I63+(IF($I$8&gt;400,0,IF($I$8&lt;=300,0.24,0.14))))-Stammdaten!$D$7)/Stammdaten!$E$7))</f>
        <v>0</v>
      </c>
      <c r="K63" s="158"/>
      <c r="L63" s="77">
        <f>IF(K63="",0,(($K$8/(K63)-Stammdaten!$D$10)/Stammdaten!$E$10))</f>
        <v>0</v>
      </c>
      <c r="M63" s="55"/>
      <c r="N63" s="56"/>
      <c r="O63" s="158"/>
      <c r="P63" s="19">
        <f>IF(O63="",0,((200/O63)-Stammdaten!$D$21)/Stammdaten!$E$21)</f>
        <v>0</v>
      </c>
      <c r="Q63" s="54"/>
      <c r="R63" s="19">
        <f>IF(Q63="",0,((300/Q63)-Stammdaten!$D$22)/Stammdaten!$E$22)</f>
        <v>0</v>
      </c>
      <c r="S63" s="54"/>
      <c r="T63" s="19">
        <f>IF(S63="",0,((400/S63)-Stammdaten!$D$23)/Stammdaten!$E$23)</f>
        <v>0</v>
      </c>
      <c r="U63" s="158"/>
      <c r="V63" s="19">
        <f>IF(U63="",0,(SQRT(U63)-Stammdaten!$D$25)/Stammdaten!$E$25)</f>
        <v>0</v>
      </c>
      <c r="W63" s="158"/>
      <c r="X63" s="19">
        <f>IF(W63="",0,(SQRT(W63)-Stammdaten!$D$27)/Stammdaten!$E$27)</f>
        <v>0</v>
      </c>
      <c r="Y63" s="54"/>
      <c r="Z63" s="19">
        <f>IF(Y63="",0,(SQRT(Y63)-Stammdaten!$D$29)/Stammdaten!$E$29)</f>
        <v>0</v>
      </c>
      <c r="AA63" s="54"/>
      <c r="AB63" s="19">
        <f>IF(AA63="",0,(SQRT(AA63)-Stammdaten!$D$32)/Stammdaten!$E$32)</f>
        <v>0</v>
      </c>
      <c r="AC63" s="54"/>
      <c r="AD63" s="19">
        <f>IF(AC63="",0,(SQRT(AC63)-Stammdaten!$D$33)/Stammdaten!$E$33)</f>
        <v>0</v>
      </c>
      <c r="AE63" s="158"/>
      <c r="AF63" s="19">
        <f>IF(AE63="",0,(SQRT(AE63)-Stammdaten!$D$34)/Stammdaten!$E$34)</f>
        <v>0</v>
      </c>
    </row>
    <row r="64" spans="1:32" x14ac:dyDescent="0.25">
      <c r="A64" s="51"/>
      <c r="B64" s="52"/>
      <c r="C64" s="86"/>
      <c r="D64" s="53"/>
      <c r="E64" s="158"/>
      <c r="F64" s="19">
        <f>IF(E64="",0,(($E$8/(E64+(IF($E$8&gt;400,0,IF($E$8&lt;=300,0.24,0.14))))-Stammdaten!$D$5)/Stammdaten!$E$5))</f>
        <v>0</v>
      </c>
      <c r="G64" s="54"/>
      <c r="H64" s="19">
        <f>IF(G64="",0,(($G$8/(G64+(IF($G$8&gt;400,0,IF($G$8&lt;=300,0.24,0.14))))-Stammdaten!$D$6)/Stammdaten!$E$6))</f>
        <v>0</v>
      </c>
      <c r="I64" s="54"/>
      <c r="J64" s="19">
        <f>IF(I64="",0,(($I$8/(I64+(IF($I$8&gt;400,0,IF($I$8&lt;=300,0.24,0.14))))-Stammdaten!$D$7)/Stammdaten!$E$7))</f>
        <v>0</v>
      </c>
      <c r="K64" s="158"/>
      <c r="L64" s="77">
        <f>IF(K64="",0,(($K$8/(K64)-Stammdaten!$D$10)/Stammdaten!$E$10))</f>
        <v>0</v>
      </c>
      <c r="M64" s="55"/>
      <c r="N64" s="56"/>
      <c r="O64" s="158"/>
      <c r="P64" s="19">
        <f>IF(O64="",0,((200/O64)-Stammdaten!$D$21)/Stammdaten!$E$21)</f>
        <v>0</v>
      </c>
      <c r="Q64" s="54"/>
      <c r="R64" s="19">
        <f>IF(Q64="",0,((300/Q64)-Stammdaten!$D$22)/Stammdaten!$E$22)</f>
        <v>0</v>
      </c>
      <c r="S64" s="54"/>
      <c r="T64" s="19">
        <f>IF(S64="",0,((400/S64)-Stammdaten!$D$23)/Stammdaten!$E$23)</f>
        <v>0</v>
      </c>
      <c r="U64" s="158"/>
      <c r="V64" s="19">
        <f>IF(U64="",0,(SQRT(U64)-Stammdaten!$D$25)/Stammdaten!$E$25)</f>
        <v>0</v>
      </c>
      <c r="W64" s="158"/>
      <c r="X64" s="19">
        <f>IF(W64="",0,(SQRT(W64)-Stammdaten!$D$27)/Stammdaten!$E$27)</f>
        <v>0</v>
      </c>
      <c r="Y64" s="54"/>
      <c r="Z64" s="19">
        <f>IF(Y64="",0,(SQRT(Y64)-Stammdaten!$D$29)/Stammdaten!$E$29)</f>
        <v>0</v>
      </c>
      <c r="AA64" s="54"/>
      <c r="AB64" s="19">
        <f>IF(AA64="",0,(SQRT(AA64)-Stammdaten!$D$32)/Stammdaten!$E$32)</f>
        <v>0</v>
      </c>
      <c r="AC64" s="54"/>
      <c r="AD64" s="19">
        <f>IF(AC64="",0,(SQRT(AC64)-Stammdaten!$D$33)/Stammdaten!$E$33)</f>
        <v>0</v>
      </c>
      <c r="AE64" s="158"/>
      <c r="AF64" s="19">
        <f>IF(AE64="",0,(SQRT(AE64)-Stammdaten!$D$34)/Stammdaten!$E$34)</f>
        <v>0</v>
      </c>
    </row>
    <row r="65" spans="1:32" x14ac:dyDescent="0.25">
      <c r="A65" s="51"/>
      <c r="B65" s="52"/>
      <c r="C65" s="86"/>
      <c r="D65" s="53"/>
      <c r="E65" s="158"/>
      <c r="F65" s="19">
        <f>IF(E65="",0,(($E$8/(E65+(IF($E$8&gt;400,0,IF($E$8&lt;=300,0.24,0.14))))-Stammdaten!$D$5)/Stammdaten!$E$5))</f>
        <v>0</v>
      </c>
      <c r="G65" s="54"/>
      <c r="H65" s="19">
        <f>IF(G65="",0,(($G$8/(G65+(IF($G$8&gt;400,0,IF($G$8&lt;=300,0.24,0.14))))-Stammdaten!$D$6)/Stammdaten!$E$6))</f>
        <v>0</v>
      </c>
      <c r="I65" s="54"/>
      <c r="J65" s="19">
        <f>IF(I65="",0,(($I$8/(I65+(IF($I$8&gt;400,0,IF($I$8&lt;=300,0.24,0.14))))-Stammdaten!$D$7)/Stammdaten!$E$7))</f>
        <v>0</v>
      </c>
      <c r="K65" s="158"/>
      <c r="L65" s="77">
        <f>IF(K65="",0,(($K$8/(K65)-Stammdaten!$D$10)/Stammdaten!$E$10))</f>
        <v>0</v>
      </c>
      <c r="M65" s="55"/>
      <c r="N65" s="56"/>
      <c r="O65" s="158"/>
      <c r="P65" s="19">
        <f>IF(O65="",0,((200/O65)-Stammdaten!$D$21)/Stammdaten!$E$21)</f>
        <v>0</v>
      </c>
      <c r="Q65" s="54"/>
      <c r="R65" s="19">
        <f>IF(Q65="",0,((300/Q65)-Stammdaten!$D$22)/Stammdaten!$E$22)</f>
        <v>0</v>
      </c>
      <c r="S65" s="54"/>
      <c r="T65" s="19">
        <f>IF(S65="",0,((400/S65)-Stammdaten!$D$23)/Stammdaten!$E$23)</f>
        <v>0</v>
      </c>
      <c r="U65" s="158"/>
      <c r="V65" s="19">
        <f>IF(U65="",0,(SQRT(U65)-Stammdaten!$D$25)/Stammdaten!$E$25)</f>
        <v>0</v>
      </c>
      <c r="W65" s="158"/>
      <c r="X65" s="19">
        <f>IF(W65="",0,(SQRT(W65)-Stammdaten!$D$27)/Stammdaten!$E$27)</f>
        <v>0</v>
      </c>
      <c r="Y65" s="54"/>
      <c r="Z65" s="19">
        <f>IF(Y65="",0,(SQRT(Y65)-Stammdaten!$D$29)/Stammdaten!$E$29)</f>
        <v>0</v>
      </c>
      <c r="AA65" s="54"/>
      <c r="AB65" s="19">
        <f>IF(AA65="",0,(SQRT(AA65)-Stammdaten!$D$32)/Stammdaten!$E$32)</f>
        <v>0</v>
      </c>
      <c r="AC65" s="54"/>
      <c r="AD65" s="19">
        <f>IF(AC65="",0,(SQRT(AC65)-Stammdaten!$D$33)/Stammdaten!$E$33)</f>
        <v>0</v>
      </c>
      <c r="AE65" s="158"/>
      <c r="AF65" s="19">
        <f>IF(AE65="",0,(SQRT(AE65)-Stammdaten!$D$34)/Stammdaten!$E$34)</f>
        <v>0</v>
      </c>
    </row>
    <row r="66" spans="1:32" x14ac:dyDescent="0.25">
      <c r="A66" s="51"/>
      <c r="B66" s="52"/>
      <c r="C66" s="86"/>
      <c r="D66" s="53"/>
      <c r="E66" s="158"/>
      <c r="F66" s="19">
        <f>IF(E66="",0,(($E$8/(E66+(IF($E$8&gt;400,0,IF($E$8&lt;=300,0.24,0.14))))-Stammdaten!$D$5)/Stammdaten!$E$5))</f>
        <v>0</v>
      </c>
      <c r="G66" s="54"/>
      <c r="H66" s="19">
        <f>IF(G66="",0,(($G$8/(G66+(IF($G$8&gt;400,0,IF($G$8&lt;=300,0.24,0.14))))-Stammdaten!$D$6)/Stammdaten!$E$6))</f>
        <v>0</v>
      </c>
      <c r="I66" s="54"/>
      <c r="J66" s="19">
        <f>IF(I66="",0,(($I$8/(I66+(IF($I$8&gt;400,0,IF($I$8&lt;=300,0.24,0.14))))-Stammdaten!$D$7)/Stammdaten!$E$7))</f>
        <v>0</v>
      </c>
      <c r="K66" s="158"/>
      <c r="L66" s="77">
        <f>IF(K66="",0,(($K$8/(K66)-Stammdaten!$D$10)/Stammdaten!$E$10))</f>
        <v>0</v>
      </c>
      <c r="M66" s="55"/>
      <c r="N66" s="56"/>
      <c r="O66" s="158"/>
      <c r="P66" s="19">
        <f>IF(O66="",0,((200/O66)-Stammdaten!$D$21)/Stammdaten!$E$21)</f>
        <v>0</v>
      </c>
      <c r="Q66" s="54"/>
      <c r="R66" s="19">
        <f>IF(Q66="",0,((300/Q66)-Stammdaten!$D$22)/Stammdaten!$E$22)</f>
        <v>0</v>
      </c>
      <c r="S66" s="54"/>
      <c r="T66" s="19">
        <f>IF(S66="",0,((400/S66)-Stammdaten!$D$23)/Stammdaten!$E$23)</f>
        <v>0</v>
      </c>
      <c r="U66" s="158"/>
      <c r="V66" s="19">
        <f>IF(U66="",0,(SQRT(U66)-Stammdaten!$D$25)/Stammdaten!$E$25)</f>
        <v>0</v>
      </c>
      <c r="W66" s="158"/>
      <c r="X66" s="19">
        <f>IF(W66="",0,(SQRT(W66)-Stammdaten!$D$27)/Stammdaten!$E$27)</f>
        <v>0</v>
      </c>
      <c r="Y66" s="54"/>
      <c r="Z66" s="19">
        <f>IF(Y66="",0,(SQRT(Y66)-Stammdaten!$D$29)/Stammdaten!$E$29)</f>
        <v>0</v>
      </c>
      <c r="AA66" s="54"/>
      <c r="AB66" s="19">
        <f>IF(AA66="",0,(SQRT(AA66)-Stammdaten!$D$32)/Stammdaten!$E$32)</f>
        <v>0</v>
      </c>
      <c r="AC66" s="54"/>
      <c r="AD66" s="19">
        <f>IF(AC66="",0,(SQRT(AC66)-Stammdaten!$D$33)/Stammdaten!$E$33)</f>
        <v>0</v>
      </c>
      <c r="AE66" s="158"/>
      <c r="AF66" s="19">
        <f>IF(AE66="",0,(SQRT(AE66)-Stammdaten!$D$34)/Stammdaten!$E$34)</f>
        <v>0</v>
      </c>
    </row>
    <row r="67" spans="1:32" x14ac:dyDescent="0.25">
      <c r="A67" s="51"/>
      <c r="B67" s="52"/>
      <c r="C67" s="86"/>
      <c r="D67" s="53"/>
      <c r="E67" s="158"/>
      <c r="F67" s="19">
        <f>IF(E67="",0,(($E$8/(E67+(IF($E$8&gt;400,0,IF($E$8&lt;=300,0.24,0.14))))-Stammdaten!$D$5)/Stammdaten!$E$5))</f>
        <v>0</v>
      </c>
      <c r="G67" s="54"/>
      <c r="H67" s="19">
        <f>IF(G67="",0,(($G$8/(G67+(IF($G$8&gt;400,0,IF($G$8&lt;=300,0.24,0.14))))-Stammdaten!$D$6)/Stammdaten!$E$6))</f>
        <v>0</v>
      </c>
      <c r="I67" s="54"/>
      <c r="J67" s="19">
        <f>IF(I67="",0,(($I$8/(I67+(IF($I$8&gt;400,0,IF($I$8&lt;=300,0.24,0.14))))-Stammdaten!$D$7)/Stammdaten!$E$7))</f>
        <v>0</v>
      </c>
      <c r="K67" s="158"/>
      <c r="L67" s="77">
        <f>IF(K67="",0,(($K$8/(K67)-Stammdaten!$D$10)/Stammdaten!$E$10))</f>
        <v>0</v>
      </c>
      <c r="M67" s="55"/>
      <c r="N67" s="56"/>
      <c r="O67" s="158"/>
      <c r="P67" s="19">
        <f>IF(O67="",0,((200/O67)-Stammdaten!$D$21)/Stammdaten!$E$21)</f>
        <v>0</v>
      </c>
      <c r="Q67" s="54"/>
      <c r="R67" s="19">
        <f>IF(Q67="",0,((300/Q67)-Stammdaten!$D$22)/Stammdaten!$E$22)</f>
        <v>0</v>
      </c>
      <c r="S67" s="54"/>
      <c r="T67" s="19">
        <f>IF(S67="",0,((400/S67)-Stammdaten!$D$23)/Stammdaten!$E$23)</f>
        <v>0</v>
      </c>
      <c r="U67" s="158"/>
      <c r="V67" s="19">
        <f>IF(U67="",0,(SQRT(U67)-Stammdaten!$D$25)/Stammdaten!$E$25)</f>
        <v>0</v>
      </c>
      <c r="W67" s="158"/>
      <c r="X67" s="19">
        <f>IF(W67="",0,(SQRT(W67)-Stammdaten!$D$27)/Stammdaten!$E$27)</f>
        <v>0</v>
      </c>
      <c r="Y67" s="54"/>
      <c r="Z67" s="19">
        <f>IF(Y67="",0,(SQRT(Y67)-Stammdaten!$D$29)/Stammdaten!$E$29)</f>
        <v>0</v>
      </c>
      <c r="AA67" s="54"/>
      <c r="AB67" s="19">
        <f>IF(AA67="",0,(SQRT(AA67)-Stammdaten!$D$32)/Stammdaten!$E$32)</f>
        <v>0</v>
      </c>
      <c r="AC67" s="54"/>
      <c r="AD67" s="19">
        <f>IF(AC67="",0,(SQRT(AC67)-Stammdaten!$D$33)/Stammdaten!$E$33)</f>
        <v>0</v>
      </c>
      <c r="AE67" s="158"/>
      <c r="AF67" s="19">
        <f>IF(AE67="",0,(SQRT(AE67)-Stammdaten!$D$34)/Stammdaten!$E$34)</f>
        <v>0</v>
      </c>
    </row>
    <row r="68" spans="1:32" x14ac:dyDescent="0.25">
      <c r="A68" s="51"/>
      <c r="B68" s="52"/>
      <c r="C68" s="86"/>
      <c r="D68" s="53"/>
      <c r="E68" s="158"/>
      <c r="F68" s="19">
        <f>IF(E68="",0,(($E$8/(E68+(IF($E$8&gt;400,0,IF($E$8&lt;=300,0.24,0.14))))-Stammdaten!$D$5)/Stammdaten!$E$5))</f>
        <v>0</v>
      </c>
      <c r="G68" s="54"/>
      <c r="H68" s="19">
        <f>IF(G68="",0,(($G$8/(G68+(IF($G$8&gt;400,0,IF($G$8&lt;=300,0.24,0.14))))-Stammdaten!$D$6)/Stammdaten!$E$6))</f>
        <v>0</v>
      </c>
      <c r="I68" s="54"/>
      <c r="J68" s="19">
        <f>IF(I68="",0,(($I$8/(I68+(IF($I$8&gt;400,0,IF($I$8&lt;=300,0.24,0.14))))-Stammdaten!$D$7)/Stammdaten!$E$7))</f>
        <v>0</v>
      </c>
      <c r="K68" s="158"/>
      <c r="L68" s="77">
        <f>IF(K68="",0,(($K$8/(K68)-Stammdaten!$D$10)/Stammdaten!$E$10))</f>
        <v>0</v>
      </c>
      <c r="M68" s="55"/>
      <c r="N68" s="56"/>
      <c r="O68" s="158"/>
      <c r="P68" s="19">
        <f>IF(O68="",0,((200/O68)-Stammdaten!$D$21)/Stammdaten!$E$21)</f>
        <v>0</v>
      </c>
      <c r="Q68" s="54"/>
      <c r="R68" s="19">
        <f>IF(Q68="",0,((300/Q68)-Stammdaten!$D$22)/Stammdaten!$E$22)</f>
        <v>0</v>
      </c>
      <c r="S68" s="54"/>
      <c r="T68" s="19">
        <f>IF(S68="",0,((400/S68)-Stammdaten!$D$23)/Stammdaten!$E$23)</f>
        <v>0</v>
      </c>
      <c r="U68" s="158"/>
      <c r="V68" s="19">
        <f>IF(U68="",0,(SQRT(U68)-Stammdaten!$D$25)/Stammdaten!$E$25)</f>
        <v>0</v>
      </c>
      <c r="W68" s="158"/>
      <c r="X68" s="19">
        <f>IF(W68="",0,(SQRT(W68)-Stammdaten!$D$27)/Stammdaten!$E$27)</f>
        <v>0</v>
      </c>
      <c r="Y68" s="54"/>
      <c r="Z68" s="19">
        <f>IF(Y68="",0,(SQRT(Y68)-Stammdaten!$D$29)/Stammdaten!$E$29)</f>
        <v>0</v>
      </c>
      <c r="AA68" s="54"/>
      <c r="AB68" s="19">
        <f>IF(AA68="",0,(SQRT(AA68)-Stammdaten!$D$32)/Stammdaten!$E$32)</f>
        <v>0</v>
      </c>
      <c r="AC68" s="54"/>
      <c r="AD68" s="19">
        <f>IF(AC68="",0,(SQRT(AC68)-Stammdaten!$D$33)/Stammdaten!$E$33)</f>
        <v>0</v>
      </c>
      <c r="AE68" s="158"/>
      <c r="AF68" s="19">
        <f>IF(AE68="",0,(SQRT(AE68)-Stammdaten!$D$34)/Stammdaten!$E$34)</f>
        <v>0</v>
      </c>
    </row>
    <row r="69" spans="1:32" x14ac:dyDescent="0.25">
      <c r="A69" s="51"/>
      <c r="B69" s="52"/>
      <c r="C69" s="86"/>
      <c r="D69" s="53"/>
      <c r="E69" s="158"/>
      <c r="F69" s="19">
        <f>IF(E69="",0,(($E$8/(E69+(IF($E$8&gt;400,0,IF($E$8&lt;=300,0.24,0.14))))-Stammdaten!$D$5)/Stammdaten!$E$5))</f>
        <v>0</v>
      </c>
      <c r="G69" s="54"/>
      <c r="H69" s="19">
        <f>IF(G69="",0,(($G$8/(G69+(IF($G$8&gt;400,0,IF($G$8&lt;=300,0.24,0.14))))-Stammdaten!$D$6)/Stammdaten!$E$6))</f>
        <v>0</v>
      </c>
      <c r="I69" s="54"/>
      <c r="J69" s="19">
        <f>IF(I69="",0,(($I$8/(I69+(IF($I$8&gt;400,0,IF($I$8&lt;=300,0.24,0.14))))-Stammdaten!$D$7)/Stammdaten!$E$7))</f>
        <v>0</v>
      </c>
      <c r="K69" s="158"/>
      <c r="L69" s="77">
        <f>IF(K69="",0,(($K$8/(K69)-Stammdaten!$D$10)/Stammdaten!$E$10))</f>
        <v>0</v>
      </c>
      <c r="M69" s="55"/>
      <c r="N69" s="56"/>
      <c r="O69" s="158"/>
      <c r="P69" s="19">
        <f>IF(O69="",0,((200/O69)-Stammdaten!$D$21)/Stammdaten!$E$21)</f>
        <v>0</v>
      </c>
      <c r="Q69" s="54"/>
      <c r="R69" s="19">
        <f>IF(Q69="",0,((300/Q69)-Stammdaten!$D$22)/Stammdaten!$E$22)</f>
        <v>0</v>
      </c>
      <c r="S69" s="54"/>
      <c r="T69" s="19">
        <f>IF(S69="",0,((400/S69)-Stammdaten!$D$23)/Stammdaten!$E$23)</f>
        <v>0</v>
      </c>
      <c r="U69" s="158"/>
      <c r="V69" s="19">
        <f>IF(U69="",0,(SQRT(U69)-Stammdaten!$D$25)/Stammdaten!$E$25)</f>
        <v>0</v>
      </c>
      <c r="W69" s="158"/>
      <c r="X69" s="19">
        <f>IF(W69="",0,(SQRT(W69)-Stammdaten!$D$27)/Stammdaten!$E$27)</f>
        <v>0</v>
      </c>
      <c r="Y69" s="54"/>
      <c r="Z69" s="19">
        <f>IF(Y69="",0,(SQRT(Y69)-Stammdaten!$D$29)/Stammdaten!$E$29)</f>
        <v>0</v>
      </c>
      <c r="AA69" s="54"/>
      <c r="AB69" s="19">
        <f>IF(AA69="",0,(SQRT(AA69)-Stammdaten!$D$32)/Stammdaten!$E$32)</f>
        <v>0</v>
      </c>
      <c r="AC69" s="54"/>
      <c r="AD69" s="19">
        <f>IF(AC69="",0,(SQRT(AC69)-Stammdaten!$D$33)/Stammdaten!$E$33)</f>
        <v>0</v>
      </c>
      <c r="AE69" s="158"/>
      <c r="AF69" s="19">
        <f>IF(AE69="",0,(SQRT(AE69)-Stammdaten!$D$34)/Stammdaten!$E$34)</f>
        <v>0</v>
      </c>
    </row>
    <row r="70" spans="1:32" x14ac:dyDescent="0.25">
      <c r="A70" s="51"/>
      <c r="B70" s="52"/>
      <c r="C70" s="86"/>
      <c r="D70" s="53"/>
      <c r="E70" s="158"/>
      <c r="F70" s="19">
        <f>IF(E70="",0,(($E$8/(E70+(IF($E$8&gt;400,0,IF($E$8&lt;=300,0.24,0.14))))-Stammdaten!$D$5)/Stammdaten!$E$5))</f>
        <v>0</v>
      </c>
      <c r="G70" s="54"/>
      <c r="H70" s="19">
        <f>IF(G70="",0,(($G$8/(G70+(IF($G$8&gt;400,0,IF($G$8&lt;=300,0.24,0.14))))-Stammdaten!$D$6)/Stammdaten!$E$6))</f>
        <v>0</v>
      </c>
      <c r="I70" s="54"/>
      <c r="J70" s="19">
        <f>IF(I70="",0,(($I$8/(I70+(IF($I$8&gt;400,0,IF($I$8&lt;=300,0.24,0.14))))-Stammdaten!$D$7)/Stammdaten!$E$7))</f>
        <v>0</v>
      </c>
      <c r="K70" s="158"/>
      <c r="L70" s="77">
        <f>IF(K70="",0,(($K$8/(K70)-Stammdaten!$D$10)/Stammdaten!$E$10))</f>
        <v>0</v>
      </c>
      <c r="M70" s="55"/>
      <c r="N70" s="56"/>
      <c r="O70" s="158"/>
      <c r="P70" s="19">
        <f>IF(O70="",0,((200/O70)-Stammdaten!$D$21)/Stammdaten!$E$21)</f>
        <v>0</v>
      </c>
      <c r="Q70" s="54"/>
      <c r="R70" s="19">
        <f>IF(Q70="",0,((300/Q70)-Stammdaten!$D$22)/Stammdaten!$E$22)</f>
        <v>0</v>
      </c>
      <c r="S70" s="54"/>
      <c r="T70" s="19">
        <f>IF(S70="",0,((400/S70)-Stammdaten!$D$23)/Stammdaten!$E$23)</f>
        <v>0</v>
      </c>
      <c r="U70" s="158"/>
      <c r="V70" s="19">
        <f>IF(U70="",0,(SQRT(U70)-Stammdaten!$D$25)/Stammdaten!$E$25)</f>
        <v>0</v>
      </c>
      <c r="W70" s="158"/>
      <c r="X70" s="19">
        <f>IF(W70="",0,(SQRT(W70)-Stammdaten!$D$27)/Stammdaten!$E$27)</f>
        <v>0</v>
      </c>
      <c r="Y70" s="54"/>
      <c r="Z70" s="19">
        <f>IF(Y70="",0,(SQRT(Y70)-Stammdaten!$D$29)/Stammdaten!$E$29)</f>
        <v>0</v>
      </c>
      <c r="AA70" s="54"/>
      <c r="AB70" s="19">
        <f>IF(AA70="",0,(SQRT(AA70)-Stammdaten!$D$32)/Stammdaten!$E$32)</f>
        <v>0</v>
      </c>
      <c r="AC70" s="54"/>
      <c r="AD70" s="19">
        <f>IF(AC70="",0,(SQRT(AC70)-Stammdaten!$D$33)/Stammdaten!$E$33)</f>
        <v>0</v>
      </c>
      <c r="AE70" s="158"/>
      <c r="AF70" s="19">
        <f>IF(AE70="",0,(SQRT(AE70)-Stammdaten!$D$34)/Stammdaten!$E$34)</f>
        <v>0</v>
      </c>
    </row>
    <row r="71" spans="1:32" x14ac:dyDescent="0.25">
      <c r="A71" s="51"/>
      <c r="B71" s="52"/>
      <c r="C71" s="86"/>
      <c r="D71" s="53"/>
      <c r="E71" s="158"/>
      <c r="F71" s="19">
        <f>IF(E71="",0,(($E$8/(E71+(IF($E$8&gt;400,0,IF($E$8&lt;=300,0.24,0.14))))-Stammdaten!$D$5)/Stammdaten!$E$5))</f>
        <v>0</v>
      </c>
      <c r="G71" s="54"/>
      <c r="H71" s="19">
        <f>IF(G71="",0,(($G$8/(G71+(IF($G$8&gt;400,0,IF($G$8&lt;=300,0.24,0.14))))-Stammdaten!$D$6)/Stammdaten!$E$6))</f>
        <v>0</v>
      </c>
      <c r="I71" s="54"/>
      <c r="J71" s="19">
        <f>IF(I71="",0,(($I$8/(I71+(IF($I$8&gt;400,0,IF($I$8&lt;=300,0.24,0.14))))-Stammdaten!$D$7)/Stammdaten!$E$7))</f>
        <v>0</v>
      </c>
      <c r="K71" s="158"/>
      <c r="L71" s="77">
        <f>IF(K71="",0,(($K$8/(K71)-Stammdaten!$D$10)/Stammdaten!$E$10))</f>
        <v>0</v>
      </c>
      <c r="M71" s="55"/>
      <c r="N71" s="56"/>
      <c r="O71" s="158"/>
      <c r="P71" s="19">
        <f>IF(O71="",0,((200/O71)-Stammdaten!$D$21)/Stammdaten!$E$21)</f>
        <v>0</v>
      </c>
      <c r="Q71" s="54"/>
      <c r="R71" s="19">
        <f>IF(Q71="",0,((300/Q71)-Stammdaten!$D$22)/Stammdaten!$E$22)</f>
        <v>0</v>
      </c>
      <c r="S71" s="54"/>
      <c r="T71" s="19">
        <f>IF(S71="",0,((400/S71)-Stammdaten!$D$23)/Stammdaten!$E$23)</f>
        <v>0</v>
      </c>
      <c r="U71" s="158"/>
      <c r="V71" s="19">
        <f>IF(U71="",0,(SQRT(U71)-Stammdaten!$D$25)/Stammdaten!$E$25)</f>
        <v>0</v>
      </c>
      <c r="W71" s="158"/>
      <c r="X71" s="19">
        <f>IF(W71="",0,(SQRT(W71)-Stammdaten!$D$27)/Stammdaten!$E$27)</f>
        <v>0</v>
      </c>
      <c r="Y71" s="54"/>
      <c r="Z71" s="19">
        <f>IF(Y71="",0,(SQRT(Y71)-Stammdaten!$D$29)/Stammdaten!$E$29)</f>
        <v>0</v>
      </c>
      <c r="AA71" s="54"/>
      <c r="AB71" s="19">
        <f>IF(AA71="",0,(SQRT(AA71)-Stammdaten!$D$32)/Stammdaten!$E$32)</f>
        <v>0</v>
      </c>
      <c r="AC71" s="54"/>
      <c r="AD71" s="19">
        <f>IF(AC71="",0,(SQRT(AC71)-Stammdaten!$D$33)/Stammdaten!$E$33)</f>
        <v>0</v>
      </c>
      <c r="AE71" s="158"/>
      <c r="AF71" s="19">
        <f>IF(AE71="",0,(SQRT(AE71)-Stammdaten!$D$34)/Stammdaten!$E$34)</f>
        <v>0</v>
      </c>
    </row>
    <row r="72" spans="1:32" x14ac:dyDescent="0.25">
      <c r="A72" s="51"/>
      <c r="B72" s="52"/>
      <c r="C72" s="86"/>
      <c r="D72" s="53"/>
      <c r="E72" s="158"/>
      <c r="F72" s="19">
        <f>IF(E72="",0,(($E$8/(E72+(IF($E$8&gt;400,0,IF($E$8&lt;=300,0.24,0.14))))-Stammdaten!$D$5)/Stammdaten!$E$5))</f>
        <v>0</v>
      </c>
      <c r="G72" s="54"/>
      <c r="H72" s="19">
        <f>IF(G72="",0,(($G$8/(G72+(IF($G$8&gt;400,0,IF($G$8&lt;=300,0.24,0.14))))-Stammdaten!$D$6)/Stammdaten!$E$6))</f>
        <v>0</v>
      </c>
      <c r="I72" s="54"/>
      <c r="J72" s="19">
        <f>IF(I72="",0,(($I$8/(I72+(IF($I$8&gt;400,0,IF($I$8&lt;=300,0.24,0.14))))-Stammdaten!$D$7)/Stammdaten!$E$7))</f>
        <v>0</v>
      </c>
      <c r="K72" s="158"/>
      <c r="L72" s="77">
        <f>IF(K72="",0,(($K$8/(K72)-Stammdaten!$D$10)/Stammdaten!$E$10))</f>
        <v>0</v>
      </c>
      <c r="M72" s="55"/>
      <c r="N72" s="56"/>
      <c r="O72" s="158"/>
      <c r="P72" s="19">
        <f>IF(O72="",0,((200/O72)-Stammdaten!$D$21)/Stammdaten!$E$21)</f>
        <v>0</v>
      </c>
      <c r="Q72" s="54"/>
      <c r="R72" s="19">
        <f>IF(Q72="",0,((300/Q72)-Stammdaten!$D$22)/Stammdaten!$E$22)</f>
        <v>0</v>
      </c>
      <c r="S72" s="54"/>
      <c r="T72" s="19">
        <f>IF(S72="",0,((400/S72)-Stammdaten!$D$23)/Stammdaten!$E$23)</f>
        <v>0</v>
      </c>
      <c r="U72" s="158"/>
      <c r="V72" s="19">
        <f>IF(U72="",0,(SQRT(U72)-Stammdaten!$D$25)/Stammdaten!$E$25)</f>
        <v>0</v>
      </c>
      <c r="W72" s="158"/>
      <c r="X72" s="19">
        <f>IF(W72="",0,(SQRT(W72)-Stammdaten!$D$27)/Stammdaten!$E$27)</f>
        <v>0</v>
      </c>
      <c r="Y72" s="54"/>
      <c r="Z72" s="19">
        <f>IF(Y72="",0,(SQRT(Y72)-Stammdaten!$D$29)/Stammdaten!$E$29)</f>
        <v>0</v>
      </c>
      <c r="AA72" s="54"/>
      <c r="AB72" s="19">
        <f>IF(AA72="",0,(SQRT(AA72)-Stammdaten!$D$32)/Stammdaten!$E$32)</f>
        <v>0</v>
      </c>
      <c r="AC72" s="54"/>
      <c r="AD72" s="19">
        <f>IF(AC72="",0,(SQRT(AC72)-Stammdaten!$D$33)/Stammdaten!$E$33)</f>
        <v>0</v>
      </c>
      <c r="AE72" s="158"/>
      <c r="AF72" s="19">
        <f>IF(AE72="",0,(SQRT(AE72)-Stammdaten!$D$34)/Stammdaten!$E$34)</f>
        <v>0</v>
      </c>
    </row>
    <row r="73" spans="1:32" x14ac:dyDescent="0.25">
      <c r="A73" s="51"/>
      <c r="B73" s="52"/>
      <c r="C73" s="86"/>
      <c r="D73" s="53"/>
      <c r="E73" s="158"/>
      <c r="F73" s="19">
        <f>IF(E73="",0,(($E$8/(E73+(IF($E$8&gt;400,0,IF($E$8&lt;=300,0.24,0.14))))-Stammdaten!$D$5)/Stammdaten!$E$5))</f>
        <v>0</v>
      </c>
      <c r="G73" s="54"/>
      <c r="H73" s="19">
        <f>IF(G73="",0,(($G$8/(G73+(IF($G$8&gt;400,0,IF($G$8&lt;=300,0.24,0.14))))-Stammdaten!$D$6)/Stammdaten!$E$6))</f>
        <v>0</v>
      </c>
      <c r="I73" s="54"/>
      <c r="J73" s="19">
        <f>IF(I73="",0,(($I$8/(I73+(IF($I$8&gt;400,0,IF($I$8&lt;=300,0.24,0.14))))-Stammdaten!$D$7)/Stammdaten!$E$7))</f>
        <v>0</v>
      </c>
      <c r="K73" s="158"/>
      <c r="L73" s="77">
        <f>IF(K73="",0,(($K$8/(K73)-Stammdaten!$D$10)/Stammdaten!$E$10))</f>
        <v>0</v>
      </c>
      <c r="M73" s="55"/>
      <c r="N73" s="56"/>
      <c r="O73" s="158"/>
      <c r="P73" s="19">
        <f>IF(O73="",0,((200/O73)-Stammdaten!$D$21)/Stammdaten!$E$21)</f>
        <v>0</v>
      </c>
      <c r="Q73" s="54"/>
      <c r="R73" s="19">
        <f>IF(Q73="",0,((300/Q73)-Stammdaten!$D$22)/Stammdaten!$E$22)</f>
        <v>0</v>
      </c>
      <c r="S73" s="54"/>
      <c r="T73" s="19">
        <f>IF(S73="",0,((400/S73)-Stammdaten!$D$23)/Stammdaten!$E$23)</f>
        <v>0</v>
      </c>
      <c r="U73" s="158"/>
      <c r="V73" s="19">
        <f>IF(U73="",0,(SQRT(U73)-Stammdaten!$D$25)/Stammdaten!$E$25)</f>
        <v>0</v>
      </c>
      <c r="W73" s="158"/>
      <c r="X73" s="19">
        <f>IF(W73="",0,(SQRT(W73)-Stammdaten!$D$27)/Stammdaten!$E$27)</f>
        <v>0</v>
      </c>
      <c r="Y73" s="54"/>
      <c r="Z73" s="19">
        <f>IF(Y73="",0,(SQRT(Y73)-Stammdaten!$D$29)/Stammdaten!$E$29)</f>
        <v>0</v>
      </c>
      <c r="AA73" s="54"/>
      <c r="AB73" s="19">
        <f>IF(AA73="",0,(SQRT(AA73)-Stammdaten!$D$32)/Stammdaten!$E$32)</f>
        <v>0</v>
      </c>
      <c r="AC73" s="54"/>
      <c r="AD73" s="19">
        <f>IF(AC73="",0,(SQRT(AC73)-Stammdaten!$D$33)/Stammdaten!$E$33)</f>
        <v>0</v>
      </c>
      <c r="AE73" s="158"/>
      <c r="AF73" s="19">
        <f>IF(AE73="",0,(SQRT(AE73)-Stammdaten!$D$34)/Stammdaten!$E$34)</f>
        <v>0</v>
      </c>
    </row>
    <row r="74" spans="1:32" x14ac:dyDescent="0.25">
      <c r="A74" s="51"/>
      <c r="B74" s="52"/>
      <c r="C74" s="86"/>
      <c r="D74" s="53"/>
      <c r="E74" s="158"/>
      <c r="F74" s="19">
        <f>IF(E74="",0,(($E$8/(E74+(IF($E$8&gt;400,0,IF($E$8&lt;=300,0.24,0.14))))-Stammdaten!$D$5)/Stammdaten!$E$5))</f>
        <v>0</v>
      </c>
      <c r="G74" s="54"/>
      <c r="H74" s="19">
        <f>IF(G74="",0,(($G$8/(G74+(IF($G$8&gt;400,0,IF($G$8&lt;=300,0.24,0.14))))-Stammdaten!$D$6)/Stammdaten!$E$6))</f>
        <v>0</v>
      </c>
      <c r="I74" s="54"/>
      <c r="J74" s="19">
        <f>IF(I74="",0,(($I$8/(I74+(IF($I$8&gt;400,0,IF($I$8&lt;=300,0.24,0.14))))-Stammdaten!$D$7)/Stammdaten!$E$7))</f>
        <v>0</v>
      </c>
      <c r="K74" s="158"/>
      <c r="L74" s="77">
        <f>IF(K74="",0,(($K$8/(K74)-Stammdaten!$D$10)/Stammdaten!$E$10))</f>
        <v>0</v>
      </c>
      <c r="M74" s="55"/>
      <c r="N74" s="56"/>
      <c r="O74" s="158"/>
      <c r="P74" s="19">
        <f>IF(O74="",0,((200/O74)-Stammdaten!$D$21)/Stammdaten!$E$21)</f>
        <v>0</v>
      </c>
      <c r="Q74" s="54"/>
      <c r="R74" s="19">
        <f>IF(Q74="",0,((300/Q74)-Stammdaten!$D$22)/Stammdaten!$E$22)</f>
        <v>0</v>
      </c>
      <c r="S74" s="54"/>
      <c r="T74" s="19">
        <f>IF(S74="",0,((400/S74)-Stammdaten!$D$23)/Stammdaten!$E$23)</f>
        <v>0</v>
      </c>
      <c r="U74" s="158"/>
      <c r="V74" s="19">
        <f>IF(U74="",0,(SQRT(U74)-Stammdaten!$D$25)/Stammdaten!$E$25)</f>
        <v>0</v>
      </c>
      <c r="W74" s="158"/>
      <c r="X74" s="19">
        <f>IF(W74="",0,(SQRT(W74)-Stammdaten!$D$27)/Stammdaten!$E$27)</f>
        <v>0</v>
      </c>
      <c r="Y74" s="54"/>
      <c r="Z74" s="19">
        <f>IF(Y74="",0,(SQRT(Y74)-Stammdaten!$D$29)/Stammdaten!$E$29)</f>
        <v>0</v>
      </c>
      <c r="AA74" s="54"/>
      <c r="AB74" s="19">
        <f>IF(AA74="",0,(SQRT(AA74)-Stammdaten!$D$32)/Stammdaten!$E$32)</f>
        <v>0</v>
      </c>
      <c r="AC74" s="54"/>
      <c r="AD74" s="19">
        <f>IF(AC74="",0,(SQRT(AC74)-Stammdaten!$D$33)/Stammdaten!$E$33)</f>
        <v>0</v>
      </c>
      <c r="AE74" s="158"/>
      <c r="AF74" s="19">
        <f>IF(AE74="",0,(SQRT(AE74)-Stammdaten!$D$34)/Stammdaten!$E$34)</f>
        <v>0</v>
      </c>
    </row>
    <row r="75" spans="1:32" x14ac:dyDescent="0.25">
      <c r="A75" s="51"/>
      <c r="B75" s="52"/>
      <c r="C75" s="86"/>
      <c r="D75" s="53"/>
      <c r="E75" s="158"/>
      <c r="F75" s="19">
        <f>IF(E75="",0,(($E$8/(E75+(IF($E$8&gt;400,0,IF($E$8&lt;=300,0.24,0.14))))-Stammdaten!$D$5)/Stammdaten!$E$5))</f>
        <v>0</v>
      </c>
      <c r="G75" s="54"/>
      <c r="H75" s="19">
        <f>IF(G75="",0,(($G$8/(G75+(IF($G$8&gt;400,0,IF($G$8&lt;=300,0.24,0.14))))-Stammdaten!$D$6)/Stammdaten!$E$6))</f>
        <v>0</v>
      </c>
      <c r="I75" s="54"/>
      <c r="J75" s="19">
        <f>IF(I75="",0,(($I$8/(I75+(IF($I$8&gt;400,0,IF($I$8&lt;=300,0.24,0.14))))-Stammdaten!$D$7)/Stammdaten!$E$7))</f>
        <v>0</v>
      </c>
      <c r="K75" s="158"/>
      <c r="L75" s="77">
        <f>IF(K75="",0,(($K$8/(K75)-Stammdaten!$D$10)/Stammdaten!$E$10))</f>
        <v>0</v>
      </c>
      <c r="M75" s="55"/>
      <c r="N75" s="56"/>
      <c r="O75" s="158"/>
      <c r="P75" s="19">
        <f>IF(O75="",0,((200/O75)-Stammdaten!$D$21)/Stammdaten!$E$21)</f>
        <v>0</v>
      </c>
      <c r="Q75" s="54"/>
      <c r="R75" s="19">
        <f>IF(Q75="",0,((300/Q75)-Stammdaten!$D$22)/Stammdaten!$E$22)</f>
        <v>0</v>
      </c>
      <c r="S75" s="54"/>
      <c r="T75" s="19">
        <f>IF(S75="",0,((400/S75)-Stammdaten!$D$23)/Stammdaten!$E$23)</f>
        <v>0</v>
      </c>
      <c r="U75" s="158"/>
      <c r="V75" s="19">
        <f>IF(U75="",0,(SQRT(U75)-Stammdaten!$D$25)/Stammdaten!$E$25)</f>
        <v>0</v>
      </c>
      <c r="W75" s="158"/>
      <c r="X75" s="19">
        <f>IF(W75="",0,(SQRT(W75)-Stammdaten!$D$27)/Stammdaten!$E$27)</f>
        <v>0</v>
      </c>
      <c r="Y75" s="54"/>
      <c r="Z75" s="19">
        <f>IF(Y75="",0,(SQRT(Y75)-Stammdaten!$D$29)/Stammdaten!$E$29)</f>
        <v>0</v>
      </c>
      <c r="AA75" s="54"/>
      <c r="AB75" s="19">
        <f>IF(AA75="",0,(SQRT(AA75)-Stammdaten!$D$32)/Stammdaten!$E$32)</f>
        <v>0</v>
      </c>
      <c r="AC75" s="54"/>
      <c r="AD75" s="19">
        <f>IF(AC75="",0,(SQRT(AC75)-Stammdaten!$D$33)/Stammdaten!$E$33)</f>
        <v>0</v>
      </c>
      <c r="AE75" s="158"/>
      <c r="AF75" s="19">
        <f>IF(AE75="",0,(SQRT(AE75)-Stammdaten!$D$34)/Stammdaten!$E$34)</f>
        <v>0</v>
      </c>
    </row>
    <row r="76" spans="1:32" x14ac:dyDescent="0.25">
      <c r="A76" s="51"/>
      <c r="B76" s="52"/>
      <c r="C76" s="86"/>
      <c r="D76" s="53"/>
      <c r="E76" s="158"/>
      <c r="F76" s="19">
        <f>IF(E76="",0,(($E$8/(E76+(IF($E$8&gt;400,0,IF($E$8&lt;=300,0.24,0.14))))-Stammdaten!$D$5)/Stammdaten!$E$5))</f>
        <v>0</v>
      </c>
      <c r="G76" s="54"/>
      <c r="H76" s="19">
        <f>IF(G76="",0,(($G$8/(G76+(IF($G$8&gt;400,0,IF($G$8&lt;=300,0.24,0.14))))-Stammdaten!$D$6)/Stammdaten!$E$6))</f>
        <v>0</v>
      </c>
      <c r="I76" s="54"/>
      <c r="J76" s="19">
        <f>IF(I76="",0,(($I$8/(I76+(IF($I$8&gt;400,0,IF($I$8&lt;=300,0.24,0.14))))-Stammdaten!$D$7)/Stammdaten!$E$7))</f>
        <v>0</v>
      </c>
      <c r="K76" s="158"/>
      <c r="L76" s="77">
        <f>IF(K76="",0,(($K$8/(K76)-Stammdaten!$D$10)/Stammdaten!$E$10))</f>
        <v>0</v>
      </c>
      <c r="M76" s="55"/>
      <c r="N76" s="56"/>
      <c r="O76" s="158"/>
      <c r="P76" s="19">
        <f>IF(O76="",0,((200/O76)-Stammdaten!$D$21)/Stammdaten!$E$21)</f>
        <v>0</v>
      </c>
      <c r="Q76" s="54"/>
      <c r="R76" s="19">
        <f>IF(Q76="",0,((300/Q76)-Stammdaten!$D$22)/Stammdaten!$E$22)</f>
        <v>0</v>
      </c>
      <c r="S76" s="54"/>
      <c r="T76" s="19">
        <f>IF(S76="",0,((400/S76)-Stammdaten!$D$23)/Stammdaten!$E$23)</f>
        <v>0</v>
      </c>
      <c r="U76" s="158"/>
      <c r="V76" s="19">
        <f>IF(U76="",0,(SQRT(U76)-Stammdaten!$D$25)/Stammdaten!$E$25)</f>
        <v>0</v>
      </c>
      <c r="W76" s="158"/>
      <c r="X76" s="19">
        <f>IF(W76="",0,(SQRT(W76)-Stammdaten!$D$27)/Stammdaten!$E$27)</f>
        <v>0</v>
      </c>
      <c r="Y76" s="54"/>
      <c r="Z76" s="19">
        <f>IF(Y76="",0,(SQRT(Y76)-Stammdaten!$D$29)/Stammdaten!$E$29)</f>
        <v>0</v>
      </c>
      <c r="AA76" s="54"/>
      <c r="AB76" s="19">
        <f>IF(AA76="",0,(SQRT(AA76)-Stammdaten!$D$32)/Stammdaten!$E$32)</f>
        <v>0</v>
      </c>
      <c r="AC76" s="54"/>
      <c r="AD76" s="19">
        <f>IF(AC76="",0,(SQRT(AC76)-Stammdaten!$D$33)/Stammdaten!$E$33)</f>
        <v>0</v>
      </c>
      <c r="AE76" s="158"/>
      <c r="AF76" s="19">
        <f>IF(AE76="",0,(SQRT(AE76)-Stammdaten!$D$34)/Stammdaten!$E$34)</f>
        <v>0</v>
      </c>
    </row>
    <row r="77" spans="1:32" x14ac:dyDescent="0.25">
      <c r="A77" s="51"/>
      <c r="B77" s="52"/>
      <c r="C77" s="86"/>
      <c r="D77" s="53"/>
      <c r="E77" s="158"/>
      <c r="F77" s="19">
        <f>IF(E77="",0,(($E$8/(E77+(IF($E$8&gt;400,0,IF($E$8&lt;=300,0.24,0.14))))-Stammdaten!$D$5)/Stammdaten!$E$5))</f>
        <v>0</v>
      </c>
      <c r="G77" s="54"/>
      <c r="H77" s="19">
        <f>IF(G77="",0,(($G$8/(G77+(IF($G$8&gt;400,0,IF($G$8&lt;=300,0.24,0.14))))-Stammdaten!$D$6)/Stammdaten!$E$6))</f>
        <v>0</v>
      </c>
      <c r="I77" s="54"/>
      <c r="J77" s="19">
        <f>IF(I77="",0,(($I$8/(I77+(IF($I$8&gt;400,0,IF($I$8&lt;=300,0.24,0.14))))-Stammdaten!$D$7)/Stammdaten!$E$7))</f>
        <v>0</v>
      </c>
      <c r="K77" s="158"/>
      <c r="L77" s="77">
        <f>IF(K77="",0,(($K$8/(K77)-Stammdaten!$D$10)/Stammdaten!$E$10))</f>
        <v>0</v>
      </c>
      <c r="M77" s="55"/>
      <c r="N77" s="56"/>
      <c r="O77" s="158"/>
      <c r="P77" s="19">
        <f>IF(O77="",0,((200/O77)-Stammdaten!$D$21)/Stammdaten!$E$21)</f>
        <v>0</v>
      </c>
      <c r="Q77" s="54"/>
      <c r="R77" s="19">
        <f>IF(Q77="",0,((300/Q77)-Stammdaten!$D$22)/Stammdaten!$E$22)</f>
        <v>0</v>
      </c>
      <c r="S77" s="54"/>
      <c r="T77" s="19">
        <f>IF(S77="",0,((400/S77)-Stammdaten!$D$23)/Stammdaten!$E$23)</f>
        <v>0</v>
      </c>
      <c r="U77" s="158"/>
      <c r="V77" s="19">
        <f>IF(U77="",0,(SQRT(U77)-Stammdaten!$D$25)/Stammdaten!$E$25)</f>
        <v>0</v>
      </c>
      <c r="W77" s="158"/>
      <c r="X77" s="19">
        <f>IF(W77="",0,(SQRT(W77)-Stammdaten!$D$27)/Stammdaten!$E$27)</f>
        <v>0</v>
      </c>
      <c r="Y77" s="54"/>
      <c r="Z77" s="19">
        <f>IF(Y77="",0,(SQRT(Y77)-Stammdaten!$D$29)/Stammdaten!$E$29)</f>
        <v>0</v>
      </c>
      <c r="AA77" s="54"/>
      <c r="AB77" s="19">
        <f>IF(AA77="",0,(SQRT(AA77)-Stammdaten!$D$32)/Stammdaten!$E$32)</f>
        <v>0</v>
      </c>
      <c r="AC77" s="54"/>
      <c r="AD77" s="19">
        <f>IF(AC77="",0,(SQRT(AC77)-Stammdaten!$D$33)/Stammdaten!$E$33)</f>
        <v>0</v>
      </c>
      <c r="AE77" s="158"/>
      <c r="AF77" s="19">
        <f>IF(AE77="",0,(SQRT(AE77)-Stammdaten!$D$34)/Stammdaten!$E$34)</f>
        <v>0</v>
      </c>
    </row>
    <row r="78" spans="1:32" x14ac:dyDescent="0.25">
      <c r="A78" s="51"/>
      <c r="B78" s="52"/>
      <c r="C78" s="86"/>
      <c r="D78" s="53"/>
      <c r="E78" s="158"/>
      <c r="F78" s="19">
        <f>IF(E78="",0,(($E$8/(E78+(IF($E$8&gt;400,0,IF($E$8&lt;=300,0.24,0.14))))-Stammdaten!$D$5)/Stammdaten!$E$5))</f>
        <v>0</v>
      </c>
      <c r="G78" s="54"/>
      <c r="H78" s="19">
        <f>IF(G78="",0,(($G$8/(G78+(IF($G$8&gt;400,0,IF($G$8&lt;=300,0.24,0.14))))-Stammdaten!$D$6)/Stammdaten!$E$6))</f>
        <v>0</v>
      </c>
      <c r="I78" s="54"/>
      <c r="J78" s="19">
        <f>IF(I78="",0,(($I$8/(I78+(IF($I$8&gt;400,0,IF($I$8&lt;=300,0.24,0.14))))-Stammdaten!$D$7)/Stammdaten!$E$7))</f>
        <v>0</v>
      </c>
      <c r="K78" s="158"/>
      <c r="L78" s="77">
        <f>IF(K78="",0,(($K$8/(K78)-Stammdaten!$D$10)/Stammdaten!$E$10))</f>
        <v>0</v>
      </c>
      <c r="M78" s="55"/>
      <c r="N78" s="56"/>
      <c r="O78" s="158"/>
      <c r="P78" s="19">
        <f>IF(O78="",0,((200/O78)-Stammdaten!$D$21)/Stammdaten!$E$21)</f>
        <v>0</v>
      </c>
      <c r="Q78" s="54"/>
      <c r="R78" s="19">
        <f>IF(Q78="",0,((300/Q78)-Stammdaten!$D$22)/Stammdaten!$E$22)</f>
        <v>0</v>
      </c>
      <c r="S78" s="54"/>
      <c r="T78" s="19">
        <f>IF(S78="",0,((400/S78)-Stammdaten!$D$23)/Stammdaten!$E$23)</f>
        <v>0</v>
      </c>
      <c r="U78" s="158"/>
      <c r="V78" s="19">
        <f>IF(U78="",0,(SQRT(U78)-Stammdaten!$D$25)/Stammdaten!$E$25)</f>
        <v>0</v>
      </c>
      <c r="W78" s="158"/>
      <c r="X78" s="19">
        <f>IF(W78="",0,(SQRT(W78)-Stammdaten!$D$27)/Stammdaten!$E$27)</f>
        <v>0</v>
      </c>
      <c r="Y78" s="54"/>
      <c r="Z78" s="19">
        <f>IF(Y78="",0,(SQRT(Y78)-Stammdaten!$D$29)/Stammdaten!$E$29)</f>
        <v>0</v>
      </c>
      <c r="AA78" s="54"/>
      <c r="AB78" s="19">
        <f>IF(AA78="",0,(SQRT(AA78)-Stammdaten!$D$32)/Stammdaten!$E$32)</f>
        <v>0</v>
      </c>
      <c r="AC78" s="54"/>
      <c r="AD78" s="19">
        <f>IF(AC78="",0,(SQRT(AC78)-Stammdaten!$D$33)/Stammdaten!$E$33)</f>
        <v>0</v>
      </c>
      <c r="AE78" s="158"/>
      <c r="AF78" s="19">
        <f>IF(AE78="",0,(SQRT(AE78)-Stammdaten!$D$34)/Stammdaten!$E$34)</f>
        <v>0</v>
      </c>
    </row>
    <row r="79" spans="1:32" x14ac:dyDescent="0.25">
      <c r="A79" s="51"/>
      <c r="B79" s="52"/>
      <c r="C79" s="86"/>
      <c r="D79" s="53"/>
      <c r="E79" s="158"/>
      <c r="F79" s="19">
        <f>IF(E79="",0,(($E$8/(E79+(IF($E$8&gt;400,0,IF($E$8&lt;=300,0.24,0.14))))-Stammdaten!$D$5)/Stammdaten!$E$5))</f>
        <v>0</v>
      </c>
      <c r="G79" s="54"/>
      <c r="H79" s="19">
        <f>IF(G79="",0,(($G$8/(G79+(IF($G$8&gt;400,0,IF($G$8&lt;=300,0.24,0.14))))-Stammdaten!$D$6)/Stammdaten!$E$6))</f>
        <v>0</v>
      </c>
      <c r="I79" s="54"/>
      <c r="J79" s="19">
        <f>IF(I79="",0,(($I$8/(I79+(IF($I$8&gt;400,0,IF($I$8&lt;=300,0.24,0.14))))-Stammdaten!$D$7)/Stammdaten!$E$7))</f>
        <v>0</v>
      </c>
      <c r="K79" s="158"/>
      <c r="L79" s="77">
        <f>IF(K79="",0,(($K$8/(K79)-Stammdaten!$D$10)/Stammdaten!$E$10))</f>
        <v>0</v>
      </c>
      <c r="M79" s="55"/>
      <c r="N79" s="56"/>
      <c r="O79" s="158"/>
      <c r="P79" s="19">
        <f>IF(O79="",0,((200/O79)-Stammdaten!$D$21)/Stammdaten!$E$21)</f>
        <v>0</v>
      </c>
      <c r="Q79" s="54"/>
      <c r="R79" s="19">
        <f>IF(Q79="",0,((300/Q79)-Stammdaten!$D$22)/Stammdaten!$E$22)</f>
        <v>0</v>
      </c>
      <c r="S79" s="54"/>
      <c r="T79" s="19">
        <f>IF(S79="",0,((400/S79)-Stammdaten!$D$23)/Stammdaten!$E$23)</f>
        <v>0</v>
      </c>
      <c r="U79" s="158"/>
      <c r="V79" s="19">
        <f>IF(U79="",0,(SQRT(U79)-Stammdaten!$D$25)/Stammdaten!$E$25)</f>
        <v>0</v>
      </c>
      <c r="W79" s="158"/>
      <c r="X79" s="19">
        <f>IF(W79="",0,(SQRT(W79)-Stammdaten!$D$27)/Stammdaten!$E$27)</f>
        <v>0</v>
      </c>
      <c r="Y79" s="54"/>
      <c r="Z79" s="19">
        <f>IF(Y79="",0,(SQRT(Y79)-Stammdaten!$D$29)/Stammdaten!$E$29)</f>
        <v>0</v>
      </c>
      <c r="AA79" s="54"/>
      <c r="AB79" s="19">
        <f>IF(AA79="",0,(SQRT(AA79)-Stammdaten!$D$32)/Stammdaten!$E$32)</f>
        <v>0</v>
      </c>
      <c r="AC79" s="54"/>
      <c r="AD79" s="19">
        <f>IF(AC79="",0,(SQRT(AC79)-Stammdaten!$D$33)/Stammdaten!$E$33)</f>
        <v>0</v>
      </c>
      <c r="AE79" s="158"/>
      <c r="AF79" s="19">
        <f>IF(AE79="",0,(SQRT(AE79)-Stammdaten!$D$34)/Stammdaten!$E$34)</f>
        <v>0</v>
      </c>
    </row>
    <row r="80" spans="1:32" x14ac:dyDescent="0.25">
      <c r="A80" s="51"/>
      <c r="B80" s="52"/>
      <c r="C80" s="86"/>
      <c r="D80" s="53"/>
      <c r="E80" s="158"/>
      <c r="F80" s="19">
        <f>IF(E80="",0,(($E$8/(E80+(IF($E$8&gt;400,0,IF($E$8&lt;=300,0.24,0.14))))-Stammdaten!$D$5)/Stammdaten!$E$5))</f>
        <v>0</v>
      </c>
      <c r="G80" s="54"/>
      <c r="H80" s="19">
        <f>IF(G80="",0,(($G$8/(G80+(IF($G$8&gt;400,0,IF($G$8&lt;=300,0.24,0.14))))-Stammdaten!$D$6)/Stammdaten!$E$6))</f>
        <v>0</v>
      </c>
      <c r="I80" s="54"/>
      <c r="J80" s="19">
        <f>IF(I80="",0,(($I$8/(I80+(IF($I$8&gt;400,0,IF($I$8&lt;=300,0.24,0.14))))-Stammdaten!$D$7)/Stammdaten!$E$7))</f>
        <v>0</v>
      </c>
      <c r="K80" s="158"/>
      <c r="L80" s="77">
        <f>IF(K80="",0,(($K$8/(K80)-Stammdaten!$D$10)/Stammdaten!$E$10))</f>
        <v>0</v>
      </c>
      <c r="M80" s="55"/>
      <c r="N80" s="56"/>
      <c r="O80" s="158"/>
      <c r="P80" s="19">
        <f>IF(O80="",0,((200/O80)-Stammdaten!$D$21)/Stammdaten!$E$21)</f>
        <v>0</v>
      </c>
      <c r="Q80" s="54"/>
      <c r="R80" s="19">
        <f>IF(Q80="",0,((300/Q80)-Stammdaten!$D$22)/Stammdaten!$E$22)</f>
        <v>0</v>
      </c>
      <c r="S80" s="54"/>
      <c r="T80" s="19">
        <f>IF(S80="",0,((400/S80)-Stammdaten!$D$23)/Stammdaten!$E$23)</f>
        <v>0</v>
      </c>
      <c r="U80" s="158"/>
      <c r="V80" s="19">
        <f>IF(U80="",0,(SQRT(U80)-Stammdaten!$D$25)/Stammdaten!$E$25)</f>
        <v>0</v>
      </c>
      <c r="W80" s="158"/>
      <c r="X80" s="19">
        <f>IF(W80="",0,(SQRT(W80)-Stammdaten!$D$27)/Stammdaten!$E$27)</f>
        <v>0</v>
      </c>
      <c r="Y80" s="54"/>
      <c r="Z80" s="19">
        <f>IF(Y80="",0,(SQRT(Y80)-Stammdaten!$D$29)/Stammdaten!$E$29)</f>
        <v>0</v>
      </c>
      <c r="AA80" s="54"/>
      <c r="AB80" s="19">
        <f>IF(AA80="",0,(SQRT(AA80)-Stammdaten!$D$32)/Stammdaten!$E$32)</f>
        <v>0</v>
      </c>
      <c r="AC80" s="54"/>
      <c r="AD80" s="19">
        <f>IF(AC80="",0,(SQRT(AC80)-Stammdaten!$D$33)/Stammdaten!$E$33)</f>
        <v>0</v>
      </c>
      <c r="AE80" s="158"/>
      <c r="AF80" s="19">
        <f>IF(AE80="",0,(SQRT(AE80)-Stammdaten!$D$34)/Stammdaten!$E$34)</f>
        <v>0</v>
      </c>
    </row>
    <row r="81" spans="1:32" x14ac:dyDescent="0.25">
      <c r="A81" s="51"/>
      <c r="B81" s="52"/>
      <c r="C81" s="86"/>
      <c r="D81" s="53"/>
      <c r="E81" s="158"/>
      <c r="F81" s="19">
        <f>IF(E81="",0,(($E$8/(E81+(IF($E$8&gt;400,0,IF($E$8&lt;=300,0.24,0.14))))-Stammdaten!$D$5)/Stammdaten!$E$5))</f>
        <v>0</v>
      </c>
      <c r="G81" s="54"/>
      <c r="H81" s="19">
        <f>IF(G81="",0,(($G$8/(G81+(IF($G$8&gt;400,0,IF($G$8&lt;=300,0.24,0.14))))-Stammdaten!$D$6)/Stammdaten!$E$6))</f>
        <v>0</v>
      </c>
      <c r="I81" s="54"/>
      <c r="J81" s="19">
        <f>IF(I81="",0,(($I$8/(I81+(IF($I$8&gt;400,0,IF($I$8&lt;=300,0.24,0.14))))-Stammdaten!$D$7)/Stammdaten!$E$7))</f>
        <v>0</v>
      </c>
      <c r="K81" s="158"/>
      <c r="L81" s="77">
        <f>IF(K81="",0,(($K$8/(K81)-Stammdaten!$D$10)/Stammdaten!$E$10))</f>
        <v>0</v>
      </c>
      <c r="M81" s="55"/>
      <c r="N81" s="56"/>
      <c r="O81" s="158"/>
      <c r="P81" s="19">
        <f>IF(O81="",0,((200/O81)-Stammdaten!$D$21)/Stammdaten!$E$21)</f>
        <v>0</v>
      </c>
      <c r="Q81" s="54"/>
      <c r="R81" s="19">
        <f>IF(Q81="",0,((300/Q81)-Stammdaten!$D$22)/Stammdaten!$E$22)</f>
        <v>0</v>
      </c>
      <c r="S81" s="54"/>
      <c r="T81" s="19">
        <f>IF(S81="",0,((400/S81)-Stammdaten!$D$23)/Stammdaten!$E$23)</f>
        <v>0</v>
      </c>
      <c r="U81" s="158"/>
      <c r="V81" s="19">
        <f>IF(U81="",0,(SQRT(U81)-Stammdaten!$D$25)/Stammdaten!$E$25)</f>
        <v>0</v>
      </c>
      <c r="W81" s="158"/>
      <c r="X81" s="19">
        <f>IF(W81="",0,(SQRT(W81)-Stammdaten!$D$27)/Stammdaten!$E$27)</f>
        <v>0</v>
      </c>
      <c r="Y81" s="54"/>
      <c r="Z81" s="19">
        <f>IF(Y81="",0,(SQRT(Y81)-Stammdaten!$D$29)/Stammdaten!$E$29)</f>
        <v>0</v>
      </c>
      <c r="AA81" s="54"/>
      <c r="AB81" s="19">
        <f>IF(AA81="",0,(SQRT(AA81)-Stammdaten!$D$32)/Stammdaten!$E$32)</f>
        <v>0</v>
      </c>
      <c r="AC81" s="54"/>
      <c r="AD81" s="19">
        <f>IF(AC81="",0,(SQRT(AC81)-Stammdaten!$D$33)/Stammdaten!$E$33)</f>
        <v>0</v>
      </c>
      <c r="AE81" s="158"/>
      <c r="AF81" s="19">
        <f>IF(AE81="",0,(SQRT(AE81)-Stammdaten!$D$34)/Stammdaten!$E$34)</f>
        <v>0</v>
      </c>
    </row>
    <row r="82" spans="1:32" x14ac:dyDescent="0.25">
      <c r="A82" s="51"/>
      <c r="B82" s="52"/>
      <c r="C82" s="86"/>
      <c r="D82" s="53"/>
      <c r="E82" s="158"/>
      <c r="F82" s="19">
        <f>IF(E82="",0,(($E$8/(E82+(IF($E$8&gt;400,0,IF($E$8&lt;=300,0.24,0.14))))-Stammdaten!$D$5)/Stammdaten!$E$5))</f>
        <v>0</v>
      </c>
      <c r="G82" s="54"/>
      <c r="H82" s="19">
        <f>IF(G82="",0,(($G$8/(G82+(IF($G$8&gt;400,0,IF($G$8&lt;=300,0.24,0.14))))-Stammdaten!$D$6)/Stammdaten!$E$6))</f>
        <v>0</v>
      </c>
      <c r="I82" s="54"/>
      <c r="J82" s="19">
        <f>IF(I82="",0,(($I$8/(I82+(IF($I$8&gt;400,0,IF($I$8&lt;=300,0.24,0.14))))-Stammdaten!$D$7)/Stammdaten!$E$7))</f>
        <v>0</v>
      </c>
      <c r="K82" s="158"/>
      <c r="L82" s="77">
        <f>IF(K82="",0,(($K$8/(K82)-Stammdaten!$D$10)/Stammdaten!$E$10))</f>
        <v>0</v>
      </c>
      <c r="M82" s="55"/>
      <c r="N82" s="56"/>
      <c r="O82" s="158"/>
      <c r="P82" s="19">
        <f>IF(O82="",0,((200/O82)-Stammdaten!$D$21)/Stammdaten!$E$21)</f>
        <v>0</v>
      </c>
      <c r="Q82" s="54"/>
      <c r="R82" s="19">
        <f>IF(Q82="",0,((300/Q82)-Stammdaten!$D$22)/Stammdaten!$E$22)</f>
        <v>0</v>
      </c>
      <c r="S82" s="54"/>
      <c r="T82" s="19">
        <f>IF(S82="",0,((400/S82)-Stammdaten!$D$23)/Stammdaten!$E$23)</f>
        <v>0</v>
      </c>
      <c r="U82" s="158"/>
      <c r="V82" s="19">
        <f>IF(U82="",0,(SQRT(U82)-Stammdaten!$D$25)/Stammdaten!$E$25)</f>
        <v>0</v>
      </c>
      <c r="W82" s="158"/>
      <c r="X82" s="19">
        <f>IF(W82="",0,(SQRT(W82)-Stammdaten!$D$27)/Stammdaten!$E$27)</f>
        <v>0</v>
      </c>
      <c r="Y82" s="54"/>
      <c r="Z82" s="19">
        <f>IF(Y82="",0,(SQRT(Y82)-Stammdaten!$D$29)/Stammdaten!$E$29)</f>
        <v>0</v>
      </c>
      <c r="AA82" s="54"/>
      <c r="AB82" s="19">
        <f>IF(AA82="",0,(SQRT(AA82)-Stammdaten!$D$32)/Stammdaten!$E$32)</f>
        <v>0</v>
      </c>
      <c r="AC82" s="54"/>
      <c r="AD82" s="19">
        <f>IF(AC82="",0,(SQRT(AC82)-Stammdaten!$D$33)/Stammdaten!$E$33)</f>
        <v>0</v>
      </c>
      <c r="AE82" s="158"/>
      <c r="AF82" s="19">
        <f>IF(AE82="",0,(SQRT(AE82)-Stammdaten!$D$34)/Stammdaten!$E$34)</f>
        <v>0</v>
      </c>
    </row>
    <row r="83" spans="1:32" x14ac:dyDescent="0.25">
      <c r="A83" s="51"/>
      <c r="B83" s="52"/>
      <c r="C83" s="86"/>
      <c r="D83" s="53"/>
      <c r="E83" s="158"/>
      <c r="F83" s="19">
        <f>IF(E83="",0,(($E$8/(E83+(IF($E$8&gt;400,0,IF($E$8&lt;=300,0.24,0.14))))-Stammdaten!$D$5)/Stammdaten!$E$5))</f>
        <v>0</v>
      </c>
      <c r="G83" s="54"/>
      <c r="H83" s="19">
        <f>IF(G83="",0,(($G$8/(G83+(IF($G$8&gt;400,0,IF($G$8&lt;=300,0.24,0.14))))-Stammdaten!$D$6)/Stammdaten!$E$6))</f>
        <v>0</v>
      </c>
      <c r="I83" s="54"/>
      <c r="J83" s="19">
        <f>IF(I83="",0,(($I$8/(I83+(IF($I$8&gt;400,0,IF($I$8&lt;=300,0.24,0.14))))-Stammdaten!$D$7)/Stammdaten!$E$7))</f>
        <v>0</v>
      </c>
      <c r="K83" s="158"/>
      <c r="L83" s="77">
        <f>IF(K83="",0,(($K$8/(K83)-Stammdaten!$D$10)/Stammdaten!$E$10))</f>
        <v>0</v>
      </c>
      <c r="M83" s="55"/>
      <c r="N83" s="56"/>
      <c r="O83" s="158"/>
      <c r="P83" s="19">
        <f>IF(O83="",0,((200/O83)-Stammdaten!$D$21)/Stammdaten!$E$21)</f>
        <v>0</v>
      </c>
      <c r="Q83" s="54"/>
      <c r="R83" s="19">
        <f>IF(Q83="",0,((300/Q83)-Stammdaten!$D$22)/Stammdaten!$E$22)</f>
        <v>0</v>
      </c>
      <c r="S83" s="54"/>
      <c r="T83" s="19">
        <f>IF(S83="",0,((400/S83)-Stammdaten!$D$23)/Stammdaten!$E$23)</f>
        <v>0</v>
      </c>
      <c r="U83" s="158"/>
      <c r="V83" s="19">
        <f>IF(U83="",0,(SQRT(U83)-Stammdaten!$D$25)/Stammdaten!$E$25)</f>
        <v>0</v>
      </c>
      <c r="W83" s="158"/>
      <c r="X83" s="19">
        <f>IF(W83="",0,(SQRT(W83)-Stammdaten!$D$27)/Stammdaten!$E$27)</f>
        <v>0</v>
      </c>
      <c r="Y83" s="54"/>
      <c r="Z83" s="19">
        <f>IF(Y83="",0,(SQRT(Y83)-Stammdaten!$D$29)/Stammdaten!$E$29)</f>
        <v>0</v>
      </c>
      <c r="AA83" s="54"/>
      <c r="AB83" s="19">
        <f>IF(AA83="",0,(SQRT(AA83)-Stammdaten!$D$32)/Stammdaten!$E$32)</f>
        <v>0</v>
      </c>
      <c r="AC83" s="54"/>
      <c r="AD83" s="19">
        <f>IF(AC83="",0,(SQRT(AC83)-Stammdaten!$D$33)/Stammdaten!$E$33)</f>
        <v>0</v>
      </c>
      <c r="AE83" s="158"/>
      <c r="AF83" s="19">
        <f>IF(AE83="",0,(SQRT(AE83)-Stammdaten!$D$34)/Stammdaten!$E$34)</f>
        <v>0</v>
      </c>
    </row>
    <row r="84" spans="1:32" x14ac:dyDescent="0.25">
      <c r="A84" s="51"/>
      <c r="B84" s="52"/>
      <c r="C84" s="86"/>
      <c r="D84" s="53"/>
      <c r="E84" s="158"/>
      <c r="F84" s="19">
        <f>IF(E84="",0,(($E$8/(E84+(IF($E$8&gt;400,0,IF($E$8&lt;=300,0.24,0.14))))-Stammdaten!$D$5)/Stammdaten!$E$5))</f>
        <v>0</v>
      </c>
      <c r="G84" s="54"/>
      <c r="H84" s="19">
        <f>IF(G84="",0,(($G$8/(G84+(IF($G$8&gt;400,0,IF($G$8&lt;=300,0.24,0.14))))-Stammdaten!$D$6)/Stammdaten!$E$6))</f>
        <v>0</v>
      </c>
      <c r="I84" s="54"/>
      <c r="J84" s="19">
        <f>IF(I84="",0,(($I$8/(I84+(IF($I$8&gt;400,0,IF($I$8&lt;=300,0.24,0.14))))-Stammdaten!$D$7)/Stammdaten!$E$7))</f>
        <v>0</v>
      </c>
      <c r="K84" s="158"/>
      <c r="L84" s="77">
        <f>IF(K84="",0,(($K$8/(K84)-Stammdaten!$D$10)/Stammdaten!$E$10))</f>
        <v>0</v>
      </c>
      <c r="M84" s="55"/>
      <c r="N84" s="56"/>
      <c r="O84" s="158"/>
      <c r="P84" s="19">
        <f>IF(O84="",0,((200/O84)-Stammdaten!$D$21)/Stammdaten!$E$21)</f>
        <v>0</v>
      </c>
      <c r="Q84" s="54"/>
      <c r="R84" s="19">
        <f>IF(Q84="",0,((300/Q84)-Stammdaten!$D$22)/Stammdaten!$E$22)</f>
        <v>0</v>
      </c>
      <c r="S84" s="54"/>
      <c r="T84" s="19">
        <f>IF(S84="",0,((400/S84)-Stammdaten!$D$23)/Stammdaten!$E$23)</f>
        <v>0</v>
      </c>
      <c r="U84" s="158"/>
      <c r="V84" s="19">
        <f>IF(U84="",0,(SQRT(U84)-Stammdaten!$D$25)/Stammdaten!$E$25)</f>
        <v>0</v>
      </c>
      <c r="W84" s="158"/>
      <c r="X84" s="19">
        <f>IF(W84="",0,(SQRT(W84)-Stammdaten!$D$27)/Stammdaten!$E$27)</f>
        <v>0</v>
      </c>
      <c r="Y84" s="54"/>
      <c r="Z84" s="19">
        <f>IF(Y84="",0,(SQRT(Y84)-Stammdaten!$D$29)/Stammdaten!$E$29)</f>
        <v>0</v>
      </c>
      <c r="AA84" s="54"/>
      <c r="AB84" s="19">
        <f>IF(AA84="",0,(SQRT(AA84)-Stammdaten!$D$32)/Stammdaten!$E$32)</f>
        <v>0</v>
      </c>
      <c r="AC84" s="54"/>
      <c r="AD84" s="19">
        <f>IF(AC84="",0,(SQRT(AC84)-Stammdaten!$D$33)/Stammdaten!$E$33)</f>
        <v>0</v>
      </c>
      <c r="AE84" s="158"/>
      <c r="AF84" s="19">
        <f>IF(AE84="",0,(SQRT(AE84)-Stammdaten!$D$34)/Stammdaten!$E$34)</f>
        <v>0</v>
      </c>
    </row>
    <row r="85" spans="1:32" x14ac:dyDescent="0.25">
      <c r="A85" s="51"/>
      <c r="B85" s="52"/>
      <c r="C85" s="86"/>
      <c r="D85" s="53"/>
      <c r="E85" s="158"/>
      <c r="F85" s="19">
        <f>IF(E85="",0,(($E$8/(E85+(IF($E$8&gt;400,0,IF($E$8&lt;=300,0.24,0.14))))-Stammdaten!$D$5)/Stammdaten!$E$5))</f>
        <v>0</v>
      </c>
      <c r="G85" s="54"/>
      <c r="H85" s="19">
        <f>IF(G85="",0,(($G$8/(G85+(IF($G$8&gt;400,0,IF($G$8&lt;=300,0.24,0.14))))-Stammdaten!$D$6)/Stammdaten!$E$6))</f>
        <v>0</v>
      </c>
      <c r="I85" s="54"/>
      <c r="J85" s="19">
        <f>IF(I85="",0,(($I$8/(I85+(IF($I$8&gt;400,0,IF($I$8&lt;=300,0.24,0.14))))-Stammdaten!$D$7)/Stammdaten!$E$7))</f>
        <v>0</v>
      </c>
      <c r="K85" s="158"/>
      <c r="L85" s="77">
        <f>IF(K85="",0,(($K$8/(K85)-Stammdaten!$D$10)/Stammdaten!$E$10))</f>
        <v>0</v>
      </c>
      <c r="M85" s="55"/>
      <c r="N85" s="56"/>
      <c r="O85" s="158"/>
      <c r="P85" s="19">
        <f>IF(O85="",0,((200/O85)-Stammdaten!$D$21)/Stammdaten!$E$21)</f>
        <v>0</v>
      </c>
      <c r="Q85" s="54"/>
      <c r="R85" s="19">
        <f>IF(Q85="",0,((300/Q85)-Stammdaten!$D$22)/Stammdaten!$E$22)</f>
        <v>0</v>
      </c>
      <c r="S85" s="54"/>
      <c r="T85" s="19">
        <f>IF(S85="",0,((400/S85)-Stammdaten!$D$23)/Stammdaten!$E$23)</f>
        <v>0</v>
      </c>
      <c r="U85" s="158"/>
      <c r="V85" s="19">
        <f>IF(U85="",0,(SQRT(U85)-Stammdaten!$D$25)/Stammdaten!$E$25)</f>
        <v>0</v>
      </c>
      <c r="W85" s="158"/>
      <c r="X85" s="19">
        <f>IF(W85="",0,(SQRT(W85)-Stammdaten!$D$27)/Stammdaten!$E$27)</f>
        <v>0</v>
      </c>
      <c r="Y85" s="54"/>
      <c r="Z85" s="19">
        <f>IF(Y85="",0,(SQRT(Y85)-Stammdaten!$D$29)/Stammdaten!$E$29)</f>
        <v>0</v>
      </c>
      <c r="AA85" s="54"/>
      <c r="AB85" s="19">
        <f>IF(AA85="",0,(SQRT(AA85)-Stammdaten!$D$32)/Stammdaten!$E$32)</f>
        <v>0</v>
      </c>
      <c r="AC85" s="54"/>
      <c r="AD85" s="19">
        <f>IF(AC85="",0,(SQRT(AC85)-Stammdaten!$D$33)/Stammdaten!$E$33)</f>
        <v>0</v>
      </c>
      <c r="AE85" s="158"/>
      <c r="AF85" s="19">
        <f>IF(AE85="",0,(SQRT(AE85)-Stammdaten!$D$34)/Stammdaten!$E$34)</f>
        <v>0</v>
      </c>
    </row>
    <row r="86" spans="1:32" x14ac:dyDescent="0.25">
      <c r="A86" s="51"/>
      <c r="B86" s="52"/>
      <c r="C86" s="86"/>
      <c r="D86" s="53"/>
      <c r="E86" s="158"/>
      <c r="F86" s="19">
        <f>IF(E86="",0,(($E$8/(E86+(IF($E$8&gt;400,0,IF($E$8&lt;=300,0.24,0.14))))-Stammdaten!$D$5)/Stammdaten!$E$5))</f>
        <v>0</v>
      </c>
      <c r="G86" s="54"/>
      <c r="H86" s="19">
        <f>IF(G86="",0,(($G$8/(G86+(IF($G$8&gt;400,0,IF($G$8&lt;=300,0.24,0.14))))-Stammdaten!$D$6)/Stammdaten!$E$6))</f>
        <v>0</v>
      </c>
      <c r="I86" s="54"/>
      <c r="J86" s="19">
        <f>IF(I86="",0,(($I$8/(I86+(IF($I$8&gt;400,0,IF($I$8&lt;=300,0.24,0.14))))-Stammdaten!$D$7)/Stammdaten!$E$7))</f>
        <v>0</v>
      </c>
      <c r="K86" s="158"/>
      <c r="L86" s="77">
        <f>IF(K86="",0,(($K$8/(K86)-Stammdaten!$D$10)/Stammdaten!$E$10))</f>
        <v>0</v>
      </c>
      <c r="M86" s="55"/>
      <c r="N86" s="56"/>
      <c r="O86" s="158"/>
      <c r="P86" s="19">
        <f>IF(O86="",0,((200/O86)-Stammdaten!$D$21)/Stammdaten!$E$21)</f>
        <v>0</v>
      </c>
      <c r="Q86" s="54"/>
      <c r="R86" s="19">
        <f>IF(Q86="",0,((300/Q86)-Stammdaten!$D$22)/Stammdaten!$E$22)</f>
        <v>0</v>
      </c>
      <c r="S86" s="54"/>
      <c r="T86" s="19">
        <f>IF(S86="",0,((400/S86)-Stammdaten!$D$23)/Stammdaten!$E$23)</f>
        <v>0</v>
      </c>
      <c r="U86" s="158"/>
      <c r="V86" s="19">
        <f>IF(U86="",0,(SQRT(U86)-Stammdaten!$D$25)/Stammdaten!$E$25)</f>
        <v>0</v>
      </c>
      <c r="W86" s="158"/>
      <c r="X86" s="19">
        <f>IF(W86="",0,(SQRT(W86)-Stammdaten!$D$27)/Stammdaten!$E$27)</f>
        <v>0</v>
      </c>
      <c r="Y86" s="54"/>
      <c r="Z86" s="19">
        <f>IF(Y86="",0,(SQRT(Y86)-Stammdaten!$D$29)/Stammdaten!$E$29)</f>
        <v>0</v>
      </c>
      <c r="AA86" s="54"/>
      <c r="AB86" s="19">
        <f>IF(AA86="",0,(SQRT(AA86)-Stammdaten!$D$32)/Stammdaten!$E$32)</f>
        <v>0</v>
      </c>
      <c r="AC86" s="54"/>
      <c r="AD86" s="19">
        <f>IF(AC86="",0,(SQRT(AC86)-Stammdaten!$D$33)/Stammdaten!$E$33)</f>
        <v>0</v>
      </c>
      <c r="AE86" s="158"/>
      <c r="AF86" s="19">
        <f>IF(AE86="",0,(SQRT(AE86)-Stammdaten!$D$34)/Stammdaten!$E$34)</f>
        <v>0</v>
      </c>
    </row>
    <row r="87" spans="1:32" x14ac:dyDescent="0.25">
      <c r="A87" s="51"/>
      <c r="B87" s="52"/>
      <c r="C87" s="86"/>
      <c r="D87" s="53"/>
      <c r="E87" s="158"/>
      <c r="F87" s="19">
        <f>IF(E87="",0,(($E$8/(E87+(IF($E$8&gt;400,0,IF($E$8&lt;=300,0.24,0.14))))-Stammdaten!$D$5)/Stammdaten!$E$5))</f>
        <v>0</v>
      </c>
      <c r="G87" s="54"/>
      <c r="H87" s="19">
        <f>IF(G87="",0,(($G$8/(G87+(IF($G$8&gt;400,0,IF($G$8&lt;=300,0.24,0.14))))-Stammdaten!$D$6)/Stammdaten!$E$6))</f>
        <v>0</v>
      </c>
      <c r="I87" s="54"/>
      <c r="J87" s="19">
        <f>IF(I87="",0,(($I$8/(I87+(IF($I$8&gt;400,0,IF($I$8&lt;=300,0.24,0.14))))-Stammdaten!$D$7)/Stammdaten!$E$7))</f>
        <v>0</v>
      </c>
      <c r="K87" s="158"/>
      <c r="L87" s="77">
        <f>IF(K87="",0,(($K$8/(K87)-Stammdaten!$D$10)/Stammdaten!$E$10))</f>
        <v>0</v>
      </c>
      <c r="M87" s="55"/>
      <c r="N87" s="56"/>
      <c r="O87" s="158"/>
      <c r="P87" s="19">
        <f>IF(O87="",0,((200/O87)-Stammdaten!$D$21)/Stammdaten!$E$21)</f>
        <v>0</v>
      </c>
      <c r="Q87" s="54"/>
      <c r="R87" s="19">
        <f>IF(Q87="",0,((300/Q87)-Stammdaten!$D$22)/Stammdaten!$E$22)</f>
        <v>0</v>
      </c>
      <c r="S87" s="54"/>
      <c r="T87" s="19">
        <f>IF(S87="",0,((400/S87)-Stammdaten!$D$23)/Stammdaten!$E$23)</f>
        <v>0</v>
      </c>
      <c r="U87" s="158"/>
      <c r="V87" s="19">
        <f>IF(U87="",0,(SQRT(U87)-Stammdaten!$D$25)/Stammdaten!$E$25)</f>
        <v>0</v>
      </c>
      <c r="W87" s="158"/>
      <c r="X87" s="19">
        <f>IF(W87="",0,(SQRT(W87)-Stammdaten!$D$27)/Stammdaten!$E$27)</f>
        <v>0</v>
      </c>
      <c r="Y87" s="54"/>
      <c r="Z87" s="19">
        <f>IF(Y87="",0,(SQRT(Y87)-Stammdaten!$D$29)/Stammdaten!$E$29)</f>
        <v>0</v>
      </c>
      <c r="AA87" s="54"/>
      <c r="AB87" s="19">
        <f>IF(AA87="",0,(SQRT(AA87)-Stammdaten!$D$32)/Stammdaten!$E$32)</f>
        <v>0</v>
      </c>
      <c r="AC87" s="54"/>
      <c r="AD87" s="19">
        <f>IF(AC87="",0,(SQRT(AC87)-Stammdaten!$D$33)/Stammdaten!$E$33)</f>
        <v>0</v>
      </c>
      <c r="AE87" s="158"/>
      <c r="AF87" s="19">
        <f>IF(AE87="",0,(SQRT(AE87)-Stammdaten!$D$34)/Stammdaten!$E$34)</f>
        <v>0</v>
      </c>
    </row>
    <row r="88" spans="1:32" x14ac:dyDescent="0.25">
      <c r="A88" s="51"/>
      <c r="B88" s="52"/>
      <c r="C88" s="86"/>
      <c r="D88" s="53"/>
      <c r="E88" s="158"/>
      <c r="F88" s="19">
        <f>IF(E88="",0,(($E$8/(E88+(IF($E$8&gt;400,0,IF($E$8&lt;=300,0.24,0.14))))-Stammdaten!$D$5)/Stammdaten!$E$5))</f>
        <v>0</v>
      </c>
      <c r="G88" s="54"/>
      <c r="H88" s="19">
        <f>IF(G88="",0,(($G$8/(G88+(IF($G$8&gt;400,0,IF($G$8&lt;=300,0.24,0.14))))-Stammdaten!$D$6)/Stammdaten!$E$6))</f>
        <v>0</v>
      </c>
      <c r="I88" s="54"/>
      <c r="J88" s="19">
        <f>IF(I88="",0,(($I$8/(I88+(IF($I$8&gt;400,0,IF($I$8&lt;=300,0.24,0.14))))-Stammdaten!$D$7)/Stammdaten!$E$7))</f>
        <v>0</v>
      </c>
      <c r="K88" s="158"/>
      <c r="L88" s="77">
        <f>IF(K88="",0,(($K$8/(K88)-Stammdaten!$D$10)/Stammdaten!$E$10))</f>
        <v>0</v>
      </c>
      <c r="M88" s="55"/>
      <c r="N88" s="56"/>
      <c r="O88" s="158"/>
      <c r="P88" s="19">
        <f>IF(O88="",0,((200/O88)-Stammdaten!$D$21)/Stammdaten!$E$21)</f>
        <v>0</v>
      </c>
      <c r="Q88" s="54"/>
      <c r="R88" s="19">
        <f>IF(Q88="",0,((300/Q88)-Stammdaten!$D$22)/Stammdaten!$E$22)</f>
        <v>0</v>
      </c>
      <c r="S88" s="54"/>
      <c r="T88" s="19">
        <f>IF(S88="",0,((400/S88)-Stammdaten!$D$23)/Stammdaten!$E$23)</f>
        <v>0</v>
      </c>
      <c r="U88" s="158"/>
      <c r="V88" s="19">
        <f>IF(U88="",0,(SQRT(U88)-Stammdaten!$D$25)/Stammdaten!$E$25)</f>
        <v>0</v>
      </c>
      <c r="W88" s="158"/>
      <c r="X88" s="19">
        <f>IF(W88="",0,(SQRT(W88)-Stammdaten!$D$27)/Stammdaten!$E$27)</f>
        <v>0</v>
      </c>
      <c r="Y88" s="54"/>
      <c r="Z88" s="19">
        <f>IF(Y88="",0,(SQRT(Y88)-Stammdaten!$D$29)/Stammdaten!$E$29)</f>
        <v>0</v>
      </c>
      <c r="AA88" s="54"/>
      <c r="AB88" s="19">
        <f>IF(AA88="",0,(SQRT(AA88)-Stammdaten!$D$32)/Stammdaten!$E$32)</f>
        <v>0</v>
      </c>
      <c r="AC88" s="54"/>
      <c r="AD88" s="19">
        <f>IF(AC88="",0,(SQRT(AC88)-Stammdaten!$D$33)/Stammdaten!$E$33)</f>
        <v>0</v>
      </c>
      <c r="AE88" s="158"/>
      <c r="AF88" s="19">
        <f>IF(AE88="",0,(SQRT(AE88)-Stammdaten!$D$34)/Stammdaten!$E$34)</f>
        <v>0</v>
      </c>
    </row>
    <row r="89" spans="1:32" x14ac:dyDescent="0.25">
      <c r="A89" s="51"/>
      <c r="B89" s="52"/>
      <c r="C89" s="86"/>
      <c r="D89" s="53"/>
      <c r="E89" s="158"/>
      <c r="F89" s="19">
        <f>IF(E89="",0,(($E$8/(E89+(IF($E$8&gt;400,0,IF($E$8&lt;=300,0.24,0.14))))-Stammdaten!$D$5)/Stammdaten!$E$5))</f>
        <v>0</v>
      </c>
      <c r="G89" s="54"/>
      <c r="H89" s="19">
        <f>IF(G89="",0,(($G$8/(G89+(IF($G$8&gt;400,0,IF($G$8&lt;=300,0.24,0.14))))-Stammdaten!$D$6)/Stammdaten!$E$6))</f>
        <v>0</v>
      </c>
      <c r="I89" s="54"/>
      <c r="J89" s="19">
        <f>IF(I89="",0,(($I$8/(I89+(IF($I$8&gt;400,0,IF($I$8&lt;=300,0.24,0.14))))-Stammdaten!$D$7)/Stammdaten!$E$7))</f>
        <v>0</v>
      </c>
      <c r="K89" s="158"/>
      <c r="L89" s="77">
        <f>IF(K89="",0,(($K$8/(K89)-Stammdaten!$D$10)/Stammdaten!$E$10))</f>
        <v>0</v>
      </c>
      <c r="M89" s="55"/>
      <c r="N89" s="56"/>
      <c r="O89" s="158"/>
      <c r="P89" s="19">
        <f>IF(O89="",0,((200/O89)-Stammdaten!$D$21)/Stammdaten!$E$21)</f>
        <v>0</v>
      </c>
      <c r="Q89" s="54"/>
      <c r="R89" s="19">
        <f>IF(Q89="",0,((300/Q89)-Stammdaten!$D$22)/Stammdaten!$E$22)</f>
        <v>0</v>
      </c>
      <c r="S89" s="54"/>
      <c r="T89" s="19">
        <f>IF(S89="",0,((400/S89)-Stammdaten!$D$23)/Stammdaten!$E$23)</f>
        <v>0</v>
      </c>
      <c r="U89" s="158"/>
      <c r="V89" s="19">
        <f>IF(U89="",0,(SQRT(U89)-Stammdaten!$D$25)/Stammdaten!$E$25)</f>
        <v>0</v>
      </c>
      <c r="W89" s="158"/>
      <c r="X89" s="19">
        <f>IF(W89="",0,(SQRT(W89)-Stammdaten!$D$27)/Stammdaten!$E$27)</f>
        <v>0</v>
      </c>
      <c r="Y89" s="54"/>
      <c r="Z89" s="19">
        <f>IF(Y89="",0,(SQRT(Y89)-Stammdaten!$D$29)/Stammdaten!$E$29)</f>
        <v>0</v>
      </c>
      <c r="AA89" s="54"/>
      <c r="AB89" s="19">
        <f>IF(AA89="",0,(SQRT(AA89)-Stammdaten!$D$32)/Stammdaten!$E$32)</f>
        <v>0</v>
      </c>
      <c r="AC89" s="54"/>
      <c r="AD89" s="19">
        <f>IF(AC89="",0,(SQRT(AC89)-Stammdaten!$D$33)/Stammdaten!$E$33)</f>
        <v>0</v>
      </c>
      <c r="AE89" s="158"/>
      <c r="AF89" s="19">
        <f>IF(AE89="",0,(SQRT(AE89)-Stammdaten!$D$34)/Stammdaten!$E$34)</f>
        <v>0</v>
      </c>
    </row>
    <row r="90" spans="1:32" x14ac:dyDescent="0.25">
      <c r="A90" s="51"/>
      <c r="B90" s="52"/>
      <c r="C90" s="86"/>
      <c r="D90" s="53"/>
      <c r="E90" s="158"/>
      <c r="F90" s="19">
        <f>IF(E90="",0,(($E$8/(E90+(IF($E$8&gt;400,0,IF($E$8&lt;=300,0.24,0.14))))-Stammdaten!$D$5)/Stammdaten!$E$5))</f>
        <v>0</v>
      </c>
      <c r="G90" s="54"/>
      <c r="H90" s="19">
        <f>IF(G90="",0,(($G$8/(G90+(IF($G$8&gt;400,0,IF($G$8&lt;=300,0.24,0.14))))-Stammdaten!$D$6)/Stammdaten!$E$6))</f>
        <v>0</v>
      </c>
      <c r="I90" s="54"/>
      <c r="J90" s="19">
        <f>IF(I90="",0,(($I$8/(I90+(IF($I$8&gt;400,0,IF($I$8&lt;=300,0.24,0.14))))-Stammdaten!$D$7)/Stammdaten!$E$7))</f>
        <v>0</v>
      </c>
      <c r="K90" s="158"/>
      <c r="L90" s="77">
        <f>IF(K90="",0,(($K$8/(K90)-Stammdaten!$D$10)/Stammdaten!$E$10))</f>
        <v>0</v>
      </c>
      <c r="M90" s="55"/>
      <c r="N90" s="56"/>
      <c r="O90" s="158"/>
      <c r="P90" s="19">
        <f>IF(O90="",0,((200/O90)-Stammdaten!$D$21)/Stammdaten!$E$21)</f>
        <v>0</v>
      </c>
      <c r="Q90" s="54"/>
      <c r="R90" s="19">
        <f>IF(Q90="",0,((300/Q90)-Stammdaten!$D$22)/Stammdaten!$E$22)</f>
        <v>0</v>
      </c>
      <c r="S90" s="54"/>
      <c r="T90" s="19">
        <f>IF(S90="",0,((400/S90)-Stammdaten!$D$23)/Stammdaten!$E$23)</f>
        <v>0</v>
      </c>
      <c r="U90" s="158"/>
      <c r="V90" s="19">
        <f>IF(U90="",0,(SQRT(U90)-Stammdaten!$D$25)/Stammdaten!$E$25)</f>
        <v>0</v>
      </c>
      <c r="W90" s="158"/>
      <c r="X90" s="19">
        <f>IF(W90="",0,(SQRT(W90)-Stammdaten!$D$27)/Stammdaten!$E$27)</f>
        <v>0</v>
      </c>
      <c r="Y90" s="54"/>
      <c r="Z90" s="19">
        <f>IF(Y90="",0,(SQRT(Y90)-Stammdaten!$D$29)/Stammdaten!$E$29)</f>
        <v>0</v>
      </c>
      <c r="AA90" s="54"/>
      <c r="AB90" s="19">
        <f>IF(AA90="",0,(SQRT(AA90)-Stammdaten!$D$32)/Stammdaten!$E$32)</f>
        <v>0</v>
      </c>
      <c r="AC90" s="54"/>
      <c r="AD90" s="19">
        <f>IF(AC90="",0,(SQRT(AC90)-Stammdaten!$D$33)/Stammdaten!$E$33)</f>
        <v>0</v>
      </c>
      <c r="AE90" s="158"/>
      <c r="AF90" s="19">
        <f>IF(AE90="",0,(SQRT(AE90)-Stammdaten!$D$34)/Stammdaten!$E$34)</f>
        <v>0</v>
      </c>
    </row>
    <row r="91" spans="1:32" x14ac:dyDescent="0.25">
      <c r="A91" s="51"/>
      <c r="B91" s="52"/>
      <c r="C91" s="86"/>
      <c r="D91" s="53"/>
      <c r="E91" s="158"/>
      <c r="F91" s="19">
        <f>IF(E91="",0,(($E$8/(E91+(IF($E$8&gt;400,0,IF($E$8&lt;=300,0.24,0.14))))-Stammdaten!$D$5)/Stammdaten!$E$5))</f>
        <v>0</v>
      </c>
      <c r="G91" s="54"/>
      <c r="H91" s="19">
        <f>IF(G91="",0,(($G$8/(G91+(IF($G$8&gt;400,0,IF($G$8&lt;=300,0.24,0.14))))-Stammdaten!$D$6)/Stammdaten!$E$6))</f>
        <v>0</v>
      </c>
      <c r="I91" s="54"/>
      <c r="J91" s="19">
        <f>IF(I91="",0,(($I$8/(I91+(IF($I$8&gt;400,0,IF($I$8&lt;=300,0.24,0.14))))-Stammdaten!$D$7)/Stammdaten!$E$7))</f>
        <v>0</v>
      </c>
      <c r="K91" s="158"/>
      <c r="L91" s="77">
        <f>IF(K91="",0,(($K$8/(K91)-Stammdaten!$D$10)/Stammdaten!$E$10))</f>
        <v>0</v>
      </c>
      <c r="M91" s="55"/>
      <c r="N91" s="56"/>
      <c r="O91" s="158"/>
      <c r="P91" s="19">
        <f>IF(O91="",0,((200/O91)-Stammdaten!$D$21)/Stammdaten!$E$21)</f>
        <v>0</v>
      </c>
      <c r="Q91" s="54"/>
      <c r="R91" s="19">
        <f>IF(Q91="",0,((300/Q91)-Stammdaten!$D$22)/Stammdaten!$E$22)</f>
        <v>0</v>
      </c>
      <c r="S91" s="54"/>
      <c r="T91" s="19">
        <f>IF(S91="",0,((400/S91)-Stammdaten!$D$23)/Stammdaten!$E$23)</f>
        <v>0</v>
      </c>
      <c r="U91" s="158"/>
      <c r="V91" s="19">
        <f>IF(U91="",0,(SQRT(U91)-Stammdaten!$D$25)/Stammdaten!$E$25)</f>
        <v>0</v>
      </c>
      <c r="W91" s="158"/>
      <c r="X91" s="19">
        <f>IF(W91="",0,(SQRT(W91)-Stammdaten!$D$27)/Stammdaten!$E$27)</f>
        <v>0</v>
      </c>
      <c r="Y91" s="54"/>
      <c r="Z91" s="19">
        <f>IF(Y91="",0,(SQRT(Y91)-Stammdaten!$D$29)/Stammdaten!$E$29)</f>
        <v>0</v>
      </c>
      <c r="AA91" s="54"/>
      <c r="AB91" s="19">
        <f>IF(AA91="",0,(SQRT(AA91)-Stammdaten!$D$32)/Stammdaten!$E$32)</f>
        <v>0</v>
      </c>
      <c r="AC91" s="54"/>
      <c r="AD91" s="19">
        <f>IF(AC91="",0,(SQRT(AC91)-Stammdaten!$D$33)/Stammdaten!$E$33)</f>
        <v>0</v>
      </c>
      <c r="AE91" s="158"/>
      <c r="AF91" s="19">
        <f>IF(AE91="",0,(SQRT(AE91)-Stammdaten!$D$34)/Stammdaten!$E$34)</f>
        <v>0</v>
      </c>
    </row>
    <row r="92" spans="1:32" x14ac:dyDescent="0.25">
      <c r="A92" s="51"/>
      <c r="B92" s="52"/>
      <c r="C92" s="86"/>
      <c r="D92" s="53"/>
      <c r="E92" s="158"/>
      <c r="F92" s="19">
        <f>IF(E92="",0,(($E$8/(E92+(IF($E$8&gt;400,0,IF($E$8&lt;=300,0.24,0.14))))-Stammdaten!$D$5)/Stammdaten!$E$5))</f>
        <v>0</v>
      </c>
      <c r="G92" s="54"/>
      <c r="H92" s="19">
        <f>IF(G92="",0,(($G$8/(G92+(IF($G$8&gt;400,0,IF($G$8&lt;=300,0.24,0.14))))-Stammdaten!$D$6)/Stammdaten!$E$6))</f>
        <v>0</v>
      </c>
      <c r="I92" s="54"/>
      <c r="J92" s="19">
        <f>IF(I92="",0,(($I$8/(I92+(IF($I$8&gt;400,0,IF($I$8&lt;=300,0.24,0.14))))-Stammdaten!$D$7)/Stammdaten!$E$7))</f>
        <v>0</v>
      </c>
      <c r="K92" s="158"/>
      <c r="L92" s="77">
        <f>IF(K92="",0,(($K$8/(K92)-Stammdaten!$D$10)/Stammdaten!$E$10))</f>
        <v>0</v>
      </c>
      <c r="M92" s="55"/>
      <c r="N92" s="56"/>
      <c r="O92" s="158"/>
      <c r="P92" s="19">
        <f>IF(O92="",0,((200/O92)-Stammdaten!$D$21)/Stammdaten!$E$21)</f>
        <v>0</v>
      </c>
      <c r="Q92" s="54"/>
      <c r="R92" s="19">
        <f>IF(Q92="",0,((300/Q92)-Stammdaten!$D$22)/Stammdaten!$E$22)</f>
        <v>0</v>
      </c>
      <c r="S92" s="54"/>
      <c r="T92" s="19">
        <f>IF(S92="",0,((400/S92)-Stammdaten!$D$23)/Stammdaten!$E$23)</f>
        <v>0</v>
      </c>
      <c r="U92" s="158"/>
      <c r="V92" s="19">
        <f>IF(U92="",0,(SQRT(U92)-Stammdaten!$D$25)/Stammdaten!$E$25)</f>
        <v>0</v>
      </c>
      <c r="W92" s="158"/>
      <c r="X92" s="19">
        <f>IF(W92="",0,(SQRT(W92)-Stammdaten!$D$27)/Stammdaten!$E$27)</f>
        <v>0</v>
      </c>
      <c r="Y92" s="54"/>
      <c r="Z92" s="19">
        <f>IF(Y92="",0,(SQRT(Y92)-Stammdaten!$D$29)/Stammdaten!$E$29)</f>
        <v>0</v>
      </c>
      <c r="AA92" s="54"/>
      <c r="AB92" s="19">
        <f>IF(AA92="",0,(SQRT(AA92)-Stammdaten!$D$32)/Stammdaten!$E$32)</f>
        <v>0</v>
      </c>
      <c r="AC92" s="54"/>
      <c r="AD92" s="19">
        <f>IF(AC92="",0,(SQRT(AC92)-Stammdaten!$D$33)/Stammdaten!$E$33)</f>
        <v>0</v>
      </c>
      <c r="AE92" s="158"/>
      <c r="AF92" s="19">
        <f>IF(AE92="",0,(SQRT(AE92)-Stammdaten!$D$34)/Stammdaten!$E$34)</f>
        <v>0</v>
      </c>
    </row>
    <row r="93" spans="1:32" x14ac:dyDescent="0.25">
      <c r="A93" s="51"/>
      <c r="B93" s="52"/>
      <c r="C93" s="86"/>
      <c r="D93" s="53"/>
      <c r="E93" s="158"/>
      <c r="F93" s="19">
        <f>IF(E93="",0,(($E$8/(E93+(IF($E$8&gt;400,0,IF($E$8&lt;=300,0.24,0.14))))-Stammdaten!$D$5)/Stammdaten!$E$5))</f>
        <v>0</v>
      </c>
      <c r="G93" s="54"/>
      <c r="H93" s="19">
        <f>IF(G93="",0,(($G$8/(G93+(IF($G$8&gt;400,0,IF($G$8&lt;=300,0.24,0.14))))-Stammdaten!$D$6)/Stammdaten!$E$6))</f>
        <v>0</v>
      </c>
      <c r="I93" s="54"/>
      <c r="J93" s="19">
        <f>IF(I93="",0,(($I$8/(I93+(IF($I$8&gt;400,0,IF($I$8&lt;=300,0.24,0.14))))-Stammdaten!$D$7)/Stammdaten!$E$7))</f>
        <v>0</v>
      </c>
      <c r="K93" s="158"/>
      <c r="L93" s="77">
        <f>IF(K93="",0,(($K$8/(K93)-Stammdaten!$D$10)/Stammdaten!$E$10))</f>
        <v>0</v>
      </c>
      <c r="M93" s="55"/>
      <c r="N93" s="56"/>
      <c r="O93" s="158"/>
      <c r="P93" s="19">
        <f>IF(O93="",0,((200/O93)-Stammdaten!$D$21)/Stammdaten!$E$21)</f>
        <v>0</v>
      </c>
      <c r="Q93" s="54"/>
      <c r="R93" s="19">
        <f>IF(Q93="",0,((300/Q93)-Stammdaten!$D$22)/Stammdaten!$E$22)</f>
        <v>0</v>
      </c>
      <c r="S93" s="54"/>
      <c r="T93" s="19">
        <f>IF(S93="",0,((400/S93)-Stammdaten!$D$23)/Stammdaten!$E$23)</f>
        <v>0</v>
      </c>
      <c r="U93" s="158"/>
      <c r="V93" s="19">
        <f>IF(U93="",0,(SQRT(U93)-Stammdaten!$D$25)/Stammdaten!$E$25)</f>
        <v>0</v>
      </c>
      <c r="W93" s="158"/>
      <c r="X93" s="19">
        <f>IF(W93="",0,(SQRT(W93)-Stammdaten!$D$27)/Stammdaten!$E$27)</f>
        <v>0</v>
      </c>
      <c r="Y93" s="54"/>
      <c r="Z93" s="19">
        <f>IF(Y93="",0,(SQRT(Y93)-Stammdaten!$D$29)/Stammdaten!$E$29)</f>
        <v>0</v>
      </c>
      <c r="AA93" s="54"/>
      <c r="AB93" s="19">
        <f>IF(AA93="",0,(SQRT(AA93)-Stammdaten!$D$32)/Stammdaten!$E$32)</f>
        <v>0</v>
      </c>
      <c r="AC93" s="54"/>
      <c r="AD93" s="19">
        <f>IF(AC93="",0,(SQRT(AC93)-Stammdaten!$D$33)/Stammdaten!$E$33)</f>
        <v>0</v>
      </c>
      <c r="AE93" s="158"/>
      <c r="AF93" s="19">
        <f>IF(AE93="",0,(SQRT(AE93)-Stammdaten!$D$34)/Stammdaten!$E$34)</f>
        <v>0</v>
      </c>
    </row>
    <row r="94" spans="1:32" x14ac:dyDescent="0.25">
      <c r="A94" s="51"/>
      <c r="B94" s="52"/>
      <c r="C94" s="86"/>
      <c r="D94" s="53"/>
      <c r="E94" s="158"/>
      <c r="F94" s="19">
        <f>IF(E94="",0,(($E$8/(E94+(IF($E$8&gt;400,0,IF($E$8&lt;=300,0.24,0.14))))-Stammdaten!$D$5)/Stammdaten!$E$5))</f>
        <v>0</v>
      </c>
      <c r="G94" s="54"/>
      <c r="H94" s="19">
        <f>IF(G94="",0,(($G$8/(G94+(IF($G$8&gt;400,0,IF($G$8&lt;=300,0.24,0.14))))-Stammdaten!$D$6)/Stammdaten!$E$6))</f>
        <v>0</v>
      </c>
      <c r="I94" s="54"/>
      <c r="J94" s="19">
        <f>IF(I94="",0,(($I$8/(I94+(IF($I$8&gt;400,0,IF($I$8&lt;=300,0.24,0.14))))-Stammdaten!$D$7)/Stammdaten!$E$7))</f>
        <v>0</v>
      </c>
      <c r="K94" s="158"/>
      <c r="L94" s="77">
        <f>IF(K94="",0,(($K$8/(K94)-Stammdaten!$D$10)/Stammdaten!$E$10))</f>
        <v>0</v>
      </c>
      <c r="M94" s="55"/>
      <c r="N94" s="56"/>
      <c r="O94" s="158"/>
      <c r="P94" s="19">
        <f>IF(O94="",0,((200/O94)-Stammdaten!$D$21)/Stammdaten!$E$21)</f>
        <v>0</v>
      </c>
      <c r="Q94" s="54"/>
      <c r="R94" s="19">
        <f>IF(Q94="",0,((300/Q94)-Stammdaten!$D$22)/Stammdaten!$E$22)</f>
        <v>0</v>
      </c>
      <c r="S94" s="54"/>
      <c r="T94" s="19">
        <f>IF(S94="",0,((400/S94)-Stammdaten!$D$23)/Stammdaten!$E$23)</f>
        <v>0</v>
      </c>
      <c r="U94" s="158"/>
      <c r="V94" s="19">
        <f>IF(U94="",0,(SQRT(U94)-Stammdaten!$D$25)/Stammdaten!$E$25)</f>
        <v>0</v>
      </c>
      <c r="W94" s="158"/>
      <c r="X94" s="19">
        <f>IF(W94="",0,(SQRT(W94)-Stammdaten!$D$27)/Stammdaten!$E$27)</f>
        <v>0</v>
      </c>
      <c r="Y94" s="54"/>
      <c r="Z94" s="19">
        <f>IF(Y94="",0,(SQRT(Y94)-Stammdaten!$D$29)/Stammdaten!$E$29)</f>
        <v>0</v>
      </c>
      <c r="AA94" s="54"/>
      <c r="AB94" s="19">
        <f>IF(AA94="",0,(SQRT(AA94)-Stammdaten!$D$32)/Stammdaten!$E$32)</f>
        <v>0</v>
      </c>
      <c r="AC94" s="54"/>
      <c r="AD94" s="19">
        <f>IF(AC94="",0,(SQRT(AC94)-Stammdaten!$D$33)/Stammdaten!$E$33)</f>
        <v>0</v>
      </c>
      <c r="AE94" s="158"/>
      <c r="AF94" s="19">
        <f>IF(AE94="",0,(SQRT(AE94)-Stammdaten!$D$34)/Stammdaten!$E$34)</f>
        <v>0</v>
      </c>
    </row>
    <row r="95" spans="1:32" x14ac:dyDescent="0.25">
      <c r="A95" s="51"/>
      <c r="B95" s="52"/>
      <c r="C95" s="86"/>
      <c r="D95" s="53"/>
      <c r="E95" s="158"/>
      <c r="F95" s="19">
        <f>IF(E95="",0,(($E$8/(E95+(IF($E$8&gt;400,0,IF($E$8&lt;=300,0.24,0.14))))-Stammdaten!$D$5)/Stammdaten!$E$5))</f>
        <v>0</v>
      </c>
      <c r="G95" s="54"/>
      <c r="H95" s="19">
        <f>IF(G95="",0,(($G$8/(G95+(IF($G$8&gt;400,0,IF($G$8&lt;=300,0.24,0.14))))-Stammdaten!$D$6)/Stammdaten!$E$6))</f>
        <v>0</v>
      </c>
      <c r="I95" s="54"/>
      <c r="J95" s="19">
        <f>IF(I95="",0,(($I$8/(I95+(IF($I$8&gt;400,0,IF($I$8&lt;=300,0.24,0.14))))-Stammdaten!$D$7)/Stammdaten!$E$7))</f>
        <v>0</v>
      </c>
      <c r="K95" s="158"/>
      <c r="L95" s="77">
        <f>IF(K95="",0,(($K$8/(K95)-Stammdaten!$D$10)/Stammdaten!$E$10))</f>
        <v>0</v>
      </c>
      <c r="M95" s="55"/>
      <c r="N95" s="56"/>
      <c r="O95" s="158"/>
      <c r="P95" s="19">
        <f>IF(O95="",0,((200/O95)-Stammdaten!$D$21)/Stammdaten!$E$21)</f>
        <v>0</v>
      </c>
      <c r="Q95" s="54"/>
      <c r="R95" s="19">
        <f>IF(Q95="",0,((300/Q95)-Stammdaten!$D$22)/Stammdaten!$E$22)</f>
        <v>0</v>
      </c>
      <c r="S95" s="54"/>
      <c r="T95" s="19">
        <f>IF(S95="",0,((400/S95)-Stammdaten!$D$23)/Stammdaten!$E$23)</f>
        <v>0</v>
      </c>
      <c r="U95" s="158"/>
      <c r="V95" s="19">
        <f>IF(U95="",0,(SQRT(U95)-Stammdaten!$D$25)/Stammdaten!$E$25)</f>
        <v>0</v>
      </c>
      <c r="W95" s="158"/>
      <c r="X95" s="19">
        <f>IF(W95="",0,(SQRT(W95)-Stammdaten!$D$27)/Stammdaten!$E$27)</f>
        <v>0</v>
      </c>
      <c r="Y95" s="54"/>
      <c r="Z95" s="19">
        <f>IF(Y95="",0,(SQRT(Y95)-Stammdaten!$D$29)/Stammdaten!$E$29)</f>
        <v>0</v>
      </c>
      <c r="AA95" s="54"/>
      <c r="AB95" s="19">
        <f>IF(AA95="",0,(SQRT(AA95)-Stammdaten!$D$32)/Stammdaten!$E$32)</f>
        <v>0</v>
      </c>
      <c r="AC95" s="54"/>
      <c r="AD95" s="19">
        <f>IF(AC95="",0,(SQRT(AC95)-Stammdaten!$D$33)/Stammdaten!$E$33)</f>
        <v>0</v>
      </c>
      <c r="AE95" s="158"/>
      <c r="AF95" s="19">
        <f>IF(AE95="",0,(SQRT(AE95)-Stammdaten!$D$34)/Stammdaten!$E$34)</f>
        <v>0</v>
      </c>
    </row>
    <row r="96" spans="1:32" x14ac:dyDescent="0.25">
      <c r="A96" s="51"/>
      <c r="B96" s="52"/>
      <c r="C96" s="86"/>
      <c r="D96" s="53"/>
      <c r="E96" s="158"/>
      <c r="F96" s="19">
        <f>IF(E96="",0,(($E$8/(E96+(IF($E$8&gt;400,0,IF($E$8&lt;=300,0.24,0.14))))-Stammdaten!$D$5)/Stammdaten!$E$5))</f>
        <v>0</v>
      </c>
      <c r="G96" s="54"/>
      <c r="H96" s="19">
        <f>IF(G96="",0,(($G$8/(G96+(IF($G$8&gt;400,0,IF($G$8&lt;=300,0.24,0.14))))-Stammdaten!$D$6)/Stammdaten!$E$6))</f>
        <v>0</v>
      </c>
      <c r="I96" s="54"/>
      <c r="J96" s="19">
        <f>IF(I96="",0,(($I$8/(I96+(IF($I$8&gt;400,0,IF($I$8&lt;=300,0.24,0.14))))-Stammdaten!$D$7)/Stammdaten!$E$7))</f>
        <v>0</v>
      </c>
      <c r="K96" s="158"/>
      <c r="L96" s="77">
        <f>IF(K96="",0,(($K$8/(K96)-Stammdaten!$D$10)/Stammdaten!$E$10))</f>
        <v>0</v>
      </c>
      <c r="M96" s="55"/>
      <c r="N96" s="56"/>
      <c r="O96" s="158"/>
      <c r="P96" s="19">
        <f>IF(O96="",0,((200/O96)-Stammdaten!$D$21)/Stammdaten!$E$21)</f>
        <v>0</v>
      </c>
      <c r="Q96" s="54"/>
      <c r="R96" s="19">
        <f>IF(Q96="",0,((300/Q96)-Stammdaten!$D$22)/Stammdaten!$E$22)</f>
        <v>0</v>
      </c>
      <c r="S96" s="54"/>
      <c r="T96" s="19">
        <f>IF(S96="",0,((400/S96)-Stammdaten!$D$23)/Stammdaten!$E$23)</f>
        <v>0</v>
      </c>
      <c r="U96" s="158"/>
      <c r="V96" s="19">
        <f>IF(U96="",0,(SQRT(U96)-Stammdaten!$D$25)/Stammdaten!$E$25)</f>
        <v>0</v>
      </c>
      <c r="W96" s="158"/>
      <c r="X96" s="19">
        <f>IF(W96="",0,(SQRT(W96)-Stammdaten!$D$27)/Stammdaten!$E$27)</f>
        <v>0</v>
      </c>
      <c r="Y96" s="54"/>
      <c r="Z96" s="19">
        <f>IF(Y96="",0,(SQRT(Y96)-Stammdaten!$D$29)/Stammdaten!$E$29)</f>
        <v>0</v>
      </c>
      <c r="AA96" s="54"/>
      <c r="AB96" s="19">
        <f>IF(AA96="",0,(SQRT(AA96)-Stammdaten!$D$32)/Stammdaten!$E$32)</f>
        <v>0</v>
      </c>
      <c r="AC96" s="54"/>
      <c r="AD96" s="19">
        <f>IF(AC96="",0,(SQRT(AC96)-Stammdaten!$D$33)/Stammdaten!$E$33)</f>
        <v>0</v>
      </c>
      <c r="AE96" s="158"/>
      <c r="AF96" s="19">
        <f>IF(AE96="",0,(SQRT(AE96)-Stammdaten!$D$34)/Stammdaten!$E$34)</f>
        <v>0</v>
      </c>
    </row>
    <row r="97" spans="1:32" x14ac:dyDescent="0.25">
      <c r="A97" s="51"/>
      <c r="B97" s="52"/>
      <c r="C97" s="86"/>
      <c r="D97" s="53"/>
      <c r="E97" s="158"/>
      <c r="F97" s="19">
        <f>IF(E97="",0,(($E$8/(E97+(IF($E$8&gt;400,0,IF($E$8&lt;=300,0.24,0.14))))-Stammdaten!$D$5)/Stammdaten!$E$5))</f>
        <v>0</v>
      </c>
      <c r="G97" s="54"/>
      <c r="H97" s="19">
        <f>IF(G97="",0,(($G$8/(G97+(IF($G$8&gt;400,0,IF($G$8&lt;=300,0.24,0.14))))-Stammdaten!$D$6)/Stammdaten!$E$6))</f>
        <v>0</v>
      </c>
      <c r="I97" s="54"/>
      <c r="J97" s="19">
        <f>IF(I97="",0,(($I$8/(I97+(IF($I$8&gt;400,0,IF($I$8&lt;=300,0.24,0.14))))-Stammdaten!$D$7)/Stammdaten!$E$7))</f>
        <v>0</v>
      </c>
      <c r="K97" s="158"/>
      <c r="L97" s="77">
        <f>IF(K97="",0,(($K$8/(K97)-Stammdaten!$D$10)/Stammdaten!$E$10))</f>
        <v>0</v>
      </c>
      <c r="M97" s="55"/>
      <c r="N97" s="56"/>
      <c r="O97" s="158"/>
      <c r="P97" s="19">
        <f>IF(O97="",0,((200/O97)-Stammdaten!$D$21)/Stammdaten!$E$21)</f>
        <v>0</v>
      </c>
      <c r="Q97" s="54"/>
      <c r="R97" s="19">
        <f>IF(Q97="",0,((300/Q97)-Stammdaten!$D$22)/Stammdaten!$E$22)</f>
        <v>0</v>
      </c>
      <c r="S97" s="54"/>
      <c r="T97" s="19">
        <f>IF(S97="",0,((400/S97)-Stammdaten!$D$23)/Stammdaten!$E$23)</f>
        <v>0</v>
      </c>
      <c r="U97" s="158"/>
      <c r="V97" s="19">
        <f>IF(U97="",0,(SQRT(U97)-Stammdaten!$D$25)/Stammdaten!$E$25)</f>
        <v>0</v>
      </c>
      <c r="W97" s="158"/>
      <c r="X97" s="19">
        <f>IF(W97="",0,(SQRT(W97)-Stammdaten!$D$27)/Stammdaten!$E$27)</f>
        <v>0</v>
      </c>
      <c r="Y97" s="54"/>
      <c r="Z97" s="19">
        <f>IF(Y97="",0,(SQRT(Y97)-Stammdaten!$D$29)/Stammdaten!$E$29)</f>
        <v>0</v>
      </c>
      <c r="AA97" s="54"/>
      <c r="AB97" s="19">
        <f>IF(AA97="",0,(SQRT(AA97)-Stammdaten!$D$32)/Stammdaten!$E$32)</f>
        <v>0</v>
      </c>
      <c r="AC97" s="54"/>
      <c r="AD97" s="19">
        <f>IF(AC97="",0,(SQRT(AC97)-Stammdaten!$D$33)/Stammdaten!$E$33)</f>
        <v>0</v>
      </c>
      <c r="AE97" s="158"/>
      <c r="AF97" s="19">
        <f>IF(AE97="",0,(SQRT(AE97)-Stammdaten!$D$34)/Stammdaten!$E$34)</f>
        <v>0</v>
      </c>
    </row>
    <row r="98" spans="1:32" x14ac:dyDescent="0.25">
      <c r="A98" s="51"/>
      <c r="B98" s="52"/>
      <c r="C98" s="86"/>
      <c r="D98" s="53"/>
      <c r="E98" s="158"/>
      <c r="F98" s="19">
        <f>IF(E98="",0,(($E$8/(E98+(IF($E$8&gt;400,0,IF($E$8&lt;=300,0.24,0.14))))-Stammdaten!$D$5)/Stammdaten!$E$5))</f>
        <v>0</v>
      </c>
      <c r="G98" s="54"/>
      <c r="H98" s="19">
        <f>IF(G98="",0,(($G$8/(G98+(IF($G$8&gt;400,0,IF($G$8&lt;=300,0.24,0.14))))-Stammdaten!$D$6)/Stammdaten!$E$6))</f>
        <v>0</v>
      </c>
      <c r="I98" s="54"/>
      <c r="J98" s="19">
        <f>IF(I98="",0,(($I$8/(I98+(IF($I$8&gt;400,0,IF($I$8&lt;=300,0.24,0.14))))-Stammdaten!$D$7)/Stammdaten!$E$7))</f>
        <v>0</v>
      </c>
      <c r="K98" s="158"/>
      <c r="L98" s="77">
        <f>IF(K98="",0,(($K$8/(K98)-Stammdaten!$D$10)/Stammdaten!$E$10))</f>
        <v>0</v>
      </c>
      <c r="M98" s="55"/>
      <c r="N98" s="56"/>
      <c r="O98" s="158"/>
      <c r="P98" s="19">
        <f>IF(O98="",0,((200/O98)-Stammdaten!$D$21)/Stammdaten!$E$21)</f>
        <v>0</v>
      </c>
      <c r="Q98" s="54"/>
      <c r="R98" s="19">
        <f>IF(Q98="",0,((300/Q98)-Stammdaten!$D$22)/Stammdaten!$E$22)</f>
        <v>0</v>
      </c>
      <c r="S98" s="54"/>
      <c r="T98" s="19">
        <f>IF(S98="",0,((400/S98)-Stammdaten!$D$23)/Stammdaten!$E$23)</f>
        <v>0</v>
      </c>
      <c r="U98" s="158"/>
      <c r="V98" s="19">
        <f>IF(U98="",0,(SQRT(U98)-Stammdaten!$D$25)/Stammdaten!$E$25)</f>
        <v>0</v>
      </c>
      <c r="W98" s="158"/>
      <c r="X98" s="19">
        <f>IF(W98="",0,(SQRT(W98)-Stammdaten!$D$27)/Stammdaten!$E$27)</f>
        <v>0</v>
      </c>
      <c r="Y98" s="54"/>
      <c r="Z98" s="19">
        <f>IF(Y98="",0,(SQRT(Y98)-Stammdaten!$D$29)/Stammdaten!$E$29)</f>
        <v>0</v>
      </c>
      <c r="AA98" s="54"/>
      <c r="AB98" s="19">
        <f>IF(AA98="",0,(SQRT(AA98)-Stammdaten!$D$32)/Stammdaten!$E$32)</f>
        <v>0</v>
      </c>
      <c r="AC98" s="54"/>
      <c r="AD98" s="19">
        <f>IF(AC98="",0,(SQRT(AC98)-Stammdaten!$D$33)/Stammdaten!$E$33)</f>
        <v>0</v>
      </c>
      <c r="AE98" s="158"/>
      <c r="AF98" s="19">
        <f>IF(AE98="",0,(SQRT(AE98)-Stammdaten!$D$34)/Stammdaten!$E$34)</f>
        <v>0</v>
      </c>
    </row>
    <row r="99" spans="1:32" x14ac:dyDescent="0.25">
      <c r="A99" s="51"/>
      <c r="B99" s="52"/>
      <c r="C99" s="86"/>
      <c r="D99" s="53"/>
      <c r="E99" s="158"/>
      <c r="F99" s="19">
        <f>IF(E99="",0,(($E$8/(E99+(IF($E$8&gt;400,0,IF($E$8&lt;=300,0.24,0.14))))-Stammdaten!$D$5)/Stammdaten!$E$5))</f>
        <v>0</v>
      </c>
      <c r="G99" s="54"/>
      <c r="H99" s="19">
        <f>IF(G99="",0,(($G$8/(G99+(IF($G$8&gt;400,0,IF($G$8&lt;=300,0.24,0.14))))-Stammdaten!$D$6)/Stammdaten!$E$6))</f>
        <v>0</v>
      </c>
      <c r="I99" s="54"/>
      <c r="J99" s="19">
        <f>IF(I99="",0,(($I$8/(I99+(IF($I$8&gt;400,0,IF($I$8&lt;=300,0.24,0.14))))-Stammdaten!$D$7)/Stammdaten!$E$7))</f>
        <v>0</v>
      </c>
      <c r="K99" s="158"/>
      <c r="L99" s="77">
        <f>IF(K99="",0,(($K$8/(K99)-Stammdaten!$D$10)/Stammdaten!$E$10))</f>
        <v>0</v>
      </c>
      <c r="M99" s="55"/>
      <c r="N99" s="56"/>
      <c r="O99" s="158"/>
      <c r="P99" s="19">
        <f>IF(O99="",0,((200/O99)-Stammdaten!$D$21)/Stammdaten!$E$21)</f>
        <v>0</v>
      </c>
      <c r="Q99" s="54"/>
      <c r="R99" s="19">
        <f>IF(Q99="",0,((300/Q99)-Stammdaten!$D$22)/Stammdaten!$E$22)</f>
        <v>0</v>
      </c>
      <c r="S99" s="54"/>
      <c r="T99" s="19">
        <f>IF(S99="",0,((400/S99)-Stammdaten!$D$23)/Stammdaten!$E$23)</f>
        <v>0</v>
      </c>
      <c r="U99" s="158"/>
      <c r="V99" s="19">
        <f>IF(U99="",0,(SQRT(U99)-Stammdaten!$D$25)/Stammdaten!$E$25)</f>
        <v>0</v>
      </c>
      <c r="W99" s="158"/>
      <c r="X99" s="19">
        <f>IF(W99="",0,(SQRT(W99)-Stammdaten!$D$27)/Stammdaten!$E$27)</f>
        <v>0</v>
      </c>
      <c r="Y99" s="54"/>
      <c r="Z99" s="19">
        <f>IF(Y99="",0,(SQRT(Y99)-Stammdaten!$D$29)/Stammdaten!$E$29)</f>
        <v>0</v>
      </c>
      <c r="AA99" s="54"/>
      <c r="AB99" s="19">
        <f>IF(AA99="",0,(SQRT(AA99)-Stammdaten!$D$32)/Stammdaten!$E$32)</f>
        <v>0</v>
      </c>
      <c r="AC99" s="54"/>
      <c r="AD99" s="19">
        <f>IF(AC99="",0,(SQRT(AC99)-Stammdaten!$D$33)/Stammdaten!$E$33)</f>
        <v>0</v>
      </c>
      <c r="AE99" s="158"/>
      <c r="AF99" s="19">
        <f>IF(AE99="",0,(SQRT(AE99)-Stammdaten!$D$34)/Stammdaten!$E$34)</f>
        <v>0</v>
      </c>
    </row>
    <row r="100" spans="1:32" x14ac:dyDescent="0.25">
      <c r="A100" s="51"/>
      <c r="B100" s="52"/>
      <c r="C100" s="86"/>
      <c r="D100" s="53"/>
      <c r="E100" s="158"/>
      <c r="F100" s="19">
        <f>IF(E100="",0,(($E$8/(E100+(IF($E$8&gt;400,0,IF($E$8&lt;=300,0.24,0.14))))-Stammdaten!$D$5)/Stammdaten!$E$5))</f>
        <v>0</v>
      </c>
      <c r="G100" s="54"/>
      <c r="H100" s="19">
        <f>IF(G100="",0,(($G$8/(G100+(IF($G$8&gt;400,0,IF($G$8&lt;=300,0.24,0.14))))-Stammdaten!$D$6)/Stammdaten!$E$6))</f>
        <v>0</v>
      </c>
      <c r="I100" s="54"/>
      <c r="J100" s="19">
        <f>IF(I100="",0,(($I$8/(I100+(IF($I$8&gt;400,0,IF($I$8&lt;=300,0.24,0.14))))-Stammdaten!$D$7)/Stammdaten!$E$7))</f>
        <v>0</v>
      </c>
      <c r="K100" s="158"/>
      <c r="L100" s="77">
        <f>IF(K100="",0,(($K$8/(K100)-Stammdaten!$D$10)/Stammdaten!$E$10))</f>
        <v>0</v>
      </c>
      <c r="M100" s="55"/>
      <c r="N100" s="56"/>
      <c r="O100" s="158"/>
      <c r="P100" s="19">
        <f>IF(O100="",0,((200/O100)-Stammdaten!$D$21)/Stammdaten!$E$21)</f>
        <v>0</v>
      </c>
      <c r="Q100" s="54"/>
      <c r="R100" s="19">
        <f>IF(Q100="",0,((300/Q100)-Stammdaten!$D$22)/Stammdaten!$E$22)</f>
        <v>0</v>
      </c>
      <c r="S100" s="54"/>
      <c r="T100" s="19">
        <f>IF(S100="",0,((400/S100)-Stammdaten!$D$23)/Stammdaten!$E$23)</f>
        <v>0</v>
      </c>
      <c r="U100" s="158"/>
      <c r="V100" s="19">
        <f>IF(U100="",0,(SQRT(U100)-Stammdaten!$D$25)/Stammdaten!$E$25)</f>
        <v>0</v>
      </c>
      <c r="W100" s="158"/>
      <c r="X100" s="19">
        <f>IF(W100="",0,(SQRT(W100)-Stammdaten!$D$27)/Stammdaten!$E$27)</f>
        <v>0</v>
      </c>
      <c r="Y100" s="54"/>
      <c r="Z100" s="19">
        <f>IF(Y100="",0,(SQRT(Y100)-Stammdaten!$D$29)/Stammdaten!$E$29)</f>
        <v>0</v>
      </c>
      <c r="AA100" s="54"/>
      <c r="AB100" s="19">
        <f>IF(AA100="",0,(SQRT(AA100)-Stammdaten!$D$32)/Stammdaten!$E$32)</f>
        <v>0</v>
      </c>
      <c r="AC100" s="54"/>
      <c r="AD100" s="19">
        <f>IF(AC100="",0,(SQRT(AC100)-Stammdaten!$D$33)/Stammdaten!$E$33)</f>
        <v>0</v>
      </c>
      <c r="AE100" s="158"/>
      <c r="AF100" s="19">
        <f>IF(AE100="",0,(SQRT(AE100)-Stammdaten!$D$34)/Stammdaten!$E$34)</f>
        <v>0</v>
      </c>
    </row>
    <row r="101" spans="1:32" x14ac:dyDescent="0.25">
      <c r="A101" s="51"/>
      <c r="B101" s="52"/>
      <c r="C101" s="86"/>
      <c r="D101" s="53"/>
      <c r="E101" s="158"/>
      <c r="F101" s="19">
        <f>IF(E101="",0,(($E$8/(E101+(IF($E$8&gt;400,0,IF($E$8&lt;=300,0.24,0.14))))-Stammdaten!$D$5)/Stammdaten!$E$5))</f>
        <v>0</v>
      </c>
      <c r="G101" s="54"/>
      <c r="H101" s="19">
        <f>IF(G101="",0,(($G$8/(G101+(IF($G$8&gt;400,0,IF($G$8&lt;=300,0.24,0.14))))-Stammdaten!$D$6)/Stammdaten!$E$6))</f>
        <v>0</v>
      </c>
      <c r="I101" s="54"/>
      <c r="J101" s="19">
        <f>IF(I101="",0,(($I$8/(I101+(IF($I$8&gt;400,0,IF($I$8&lt;=300,0.24,0.14))))-Stammdaten!$D$7)/Stammdaten!$E$7))</f>
        <v>0</v>
      </c>
      <c r="K101" s="158"/>
      <c r="L101" s="77">
        <f>IF(K101="",0,(($K$8/(K101)-Stammdaten!$D$10)/Stammdaten!$E$10))</f>
        <v>0</v>
      </c>
      <c r="M101" s="55"/>
      <c r="N101" s="56"/>
      <c r="O101" s="158"/>
      <c r="P101" s="19">
        <f>IF(O101="",0,((200/O101)-Stammdaten!$D$21)/Stammdaten!$E$21)</f>
        <v>0</v>
      </c>
      <c r="Q101" s="54"/>
      <c r="R101" s="19">
        <f>IF(Q101="",0,((300/Q101)-Stammdaten!$D$22)/Stammdaten!$E$22)</f>
        <v>0</v>
      </c>
      <c r="S101" s="54"/>
      <c r="T101" s="19">
        <f>IF(S101="",0,((400/S101)-Stammdaten!$D$23)/Stammdaten!$E$23)</f>
        <v>0</v>
      </c>
      <c r="U101" s="158"/>
      <c r="V101" s="19">
        <f>IF(U101="",0,(SQRT(U101)-Stammdaten!$D$25)/Stammdaten!$E$25)</f>
        <v>0</v>
      </c>
      <c r="W101" s="158"/>
      <c r="X101" s="19">
        <f>IF(W101="",0,(SQRT(W101)-Stammdaten!$D$27)/Stammdaten!$E$27)</f>
        <v>0</v>
      </c>
      <c r="Y101" s="54"/>
      <c r="Z101" s="19">
        <f>IF(Y101="",0,(SQRT(Y101)-Stammdaten!$D$29)/Stammdaten!$E$29)</f>
        <v>0</v>
      </c>
      <c r="AA101" s="54"/>
      <c r="AB101" s="19">
        <f>IF(AA101="",0,(SQRT(AA101)-Stammdaten!$D$32)/Stammdaten!$E$32)</f>
        <v>0</v>
      </c>
      <c r="AC101" s="54"/>
      <c r="AD101" s="19">
        <f>IF(AC101="",0,(SQRT(AC101)-Stammdaten!$D$33)/Stammdaten!$E$33)</f>
        <v>0</v>
      </c>
      <c r="AE101" s="158"/>
      <c r="AF101" s="19">
        <f>IF(AE101="",0,(SQRT(AE101)-Stammdaten!$D$34)/Stammdaten!$E$34)</f>
        <v>0</v>
      </c>
    </row>
    <row r="102" spans="1:32" x14ac:dyDescent="0.25">
      <c r="A102" s="51"/>
      <c r="B102" s="52"/>
      <c r="C102" s="86"/>
      <c r="D102" s="53"/>
      <c r="E102" s="158"/>
      <c r="F102" s="19">
        <f>IF(E102="",0,(($E$8/(E102+(IF($E$8&gt;400,0,IF($E$8&lt;=300,0.24,0.14))))-Stammdaten!$D$5)/Stammdaten!$E$5))</f>
        <v>0</v>
      </c>
      <c r="G102" s="54"/>
      <c r="H102" s="19">
        <f>IF(G102="",0,(($G$8/(G102+(IF($G$8&gt;400,0,IF($G$8&lt;=300,0.24,0.14))))-Stammdaten!$D$6)/Stammdaten!$E$6))</f>
        <v>0</v>
      </c>
      <c r="I102" s="54"/>
      <c r="J102" s="19">
        <f>IF(I102="",0,(($I$8/(I102+(IF($I$8&gt;400,0,IF($I$8&lt;=300,0.24,0.14))))-Stammdaten!$D$7)/Stammdaten!$E$7))</f>
        <v>0</v>
      </c>
      <c r="K102" s="158"/>
      <c r="L102" s="77">
        <f>IF(K102="",0,(($K$8/(K102)-Stammdaten!$D$10)/Stammdaten!$E$10))</f>
        <v>0</v>
      </c>
      <c r="M102" s="55"/>
      <c r="N102" s="56"/>
      <c r="O102" s="158"/>
      <c r="P102" s="19">
        <f>IF(O102="",0,((200/O102)-Stammdaten!$D$21)/Stammdaten!$E$21)</f>
        <v>0</v>
      </c>
      <c r="Q102" s="54"/>
      <c r="R102" s="19">
        <f>IF(Q102="",0,((300/Q102)-Stammdaten!$D$22)/Stammdaten!$E$22)</f>
        <v>0</v>
      </c>
      <c r="S102" s="54"/>
      <c r="T102" s="19">
        <f>IF(S102="",0,((400/S102)-Stammdaten!$D$23)/Stammdaten!$E$23)</f>
        <v>0</v>
      </c>
      <c r="U102" s="158"/>
      <c r="V102" s="19">
        <f>IF(U102="",0,(SQRT(U102)-Stammdaten!$D$25)/Stammdaten!$E$25)</f>
        <v>0</v>
      </c>
      <c r="W102" s="158"/>
      <c r="X102" s="19">
        <f>IF(W102="",0,(SQRT(W102)-Stammdaten!$D$27)/Stammdaten!$E$27)</f>
        <v>0</v>
      </c>
      <c r="Y102" s="54"/>
      <c r="Z102" s="19">
        <f>IF(Y102="",0,(SQRT(Y102)-Stammdaten!$D$29)/Stammdaten!$E$29)</f>
        <v>0</v>
      </c>
      <c r="AA102" s="54"/>
      <c r="AB102" s="19">
        <f>IF(AA102="",0,(SQRT(AA102)-Stammdaten!$D$32)/Stammdaten!$E$32)</f>
        <v>0</v>
      </c>
      <c r="AC102" s="54"/>
      <c r="AD102" s="19">
        <f>IF(AC102="",0,(SQRT(AC102)-Stammdaten!$D$33)/Stammdaten!$E$33)</f>
        <v>0</v>
      </c>
      <c r="AE102" s="158"/>
      <c r="AF102" s="19">
        <f>IF(AE102="",0,(SQRT(AE102)-Stammdaten!$D$34)/Stammdaten!$E$34)</f>
        <v>0</v>
      </c>
    </row>
    <row r="103" spans="1:32" x14ac:dyDescent="0.25">
      <c r="A103" s="51"/>
      <c r="B103" s="52"/>
      <c r="C103" s="86"/>
      <c r="D103" s="53"/>
      <c r="E103" s="158"/>
      <c r="F103" s="19">
        <f>IF(E103="",0,(($E$8/(E103+(IF($E$8&gt;400,0,IF($E$8&lt;=300,0.24,0.14))))-Stammdaten!$D$5)/Stammdaten!$E$5))</f>
        <v>0</v>
      </c>
      <c r="G103" s="54"/>
      <c r="H103" s="19">
        <f>IF(G103="",0,(($G$8/(G103+(IF($G$8&gt;400,0,IF($G$8&lt;=300,0.24,0.14))))-Stammdaten!$D$6)/Stammdaten!$E$6))</f>
        <v>0</v>
      </c>
      <c r="I103" s="54"/>
      <c r="J103" s="19">
        <f>IF(I103="",0,(($I$8/(I103+(IF($I$8&gt;400,0,IF($I$8&lt;=300,0.24,0.14))))-Stammdaten!$D$7)/Stammdaten!$E$7))</f>
        <v>0</v>
      </c>
      <c r="K103" s="158"/>
      <c r="L103" s="77">
        <f>IF(K103="",0,(($K$8/(K103)-Stammdaten!$D$10)/Stammdaten!$E$10))</f>
        <v>0</v>
      </c>
      <c r="M103" s="55"/>
      <c r="N103" s="56"/>
      <c r="O103" s="158"/>
      <c r="P103" s="19">
        <f>IF(O103="",0,((200/O103)-Stammdaten!$D$21)/Stammdaten!$E$21)</f>
        <v>0</v>
      </c>
      <c r="Q103" s="54"/>
      <c r="R103" s="19">
        <f>IF(Q103="",0,((300/Q103)-Stammdaten!$D$22)/Stammdaten!$E$22)</f>
        <v>0</v>
      </c>
      <c r="S103" s="54"/>
      <c r="T103" s="19">
        <f>IF(S103="",0,((400/S103)-Stammdaten!$D$23)/Stammdaten!$E$23)</f>
        <v>0</v>
      </c>
      <c r="U103" s="158"/>
      <c r="V103" s="19">
        <f>IF(U103="",0,(SQRT(U103)-Stammdaten!$D$25)/Stammdaten!$E$25)</f>
        <v>0</v>
      </c>
      <c r="W103" s="158"/>
      <c r="X103" s="19">
        <f>IF(W103="",0,(SQRT(W103)-Stammdaten!$D$27)/Stammdaten!$E$27)</f>
        <v>0</v>
      </c>
      <c r="Y103" s="54"/>
      <c r="Z103" s="19">
        <f>IF(Y103="",0,(SQRT(Y103)-Stammdaten!$D$29)/Stammdaten!$E$29)</f>
        <v>0</v>
      </c>
      <c r="AA103" s="54"/>
      <c r="AB103" s="19">
        <f>IF(AA103="",0,(SQRT(AA103)-Stammdaten!$D$32)/Stammdaten!$E$32)</f>
        <v>0</v>
      </c>
      <c r="AC103" s="54"/>
      <c r="AD103" s="19">
        <f>IF(AC103="",0,(SQRT(AC103)-Stammdaten!$D$33)/Stammdaten!$E$33)</f>
        <v>0</v>
      </c>
      <c r="AE103" s="158"/>
      <c r="AF103" s="19">
        <f>IF(AE103="",0,(SQRT(AE103)-Stammdaten!$D$34)/Stammdaten!$E$34)</f>
        <v>0</v>
      </c>
    </row>
    <row r="104" spans="1:32" x14ac:dyDescent="0.25">
      <c r="A104" s="51"/>
      <c r="B104" s="52"/>
      <c r="C104" s="86"/>
      <c r="D104" s="53"/>
      <c r="E104" s="158"/>
      <c r="F104" s="19">
        <f>IF(E104="",0,(($E$8/(E104+(IF($E$8&gt;400,0,IF($E$8&lt;=300,0.24,0.14))))-Stammdaten!$D$5)/Stammdaten!$E$5))</f>
        <v>0</v>
      </c>
      <c r="G104" s="54"/>
      <c r="H104" s="19">
        <f>IF(G104="",0,(($G$8/(G104+(IF($G$8&gt;400,0,IF($G$8&lt;=300,0.24,0.14))))-Stammdaten!$D$6)/Stammdaten!$E$6))</f>
        <v>0</v>
      </c>
      <c r="I104" s="54"/>
      <c r="J104" s="19">
        <f>IF(I104="",0,(($I$8/(I104+(IF($I$8&gt;400,0,IF($I$8&lt;=300,0.24,0.14))))-Stammdaten!$D$7)/Stammdaten!$E$7))</f>
        <v>0</v>
      </c>
      <c r="K104" s="158"/>
      <c r="L104" s="77">
        <f>IF(K104="",0,(($K$8/(K104)-Stammdaten!$D$10)/Stammdaten!$E$10))</f>
        <v>0</v>
      </c>
      <c r="M104" s="55"/>
      <c r="N104" s="56"/>
      <c r="O104" s="158"/>
      <c r="P104" s="19">
        <f>IF(O104="",0,((200/O104)-Stammdaten!$D$21)/Stammdaten!$E$21)</f>
        <v>0</v>
      </c>
      <c r="Q104" s="54"/>
      <c r="R104" s="19">
        <f>IF(Q104="",0,((300/Q104)-Stammdaten!$D$22)/Stammdaten!$E$22)</f>
        <v>0</v>
      </c>
      <c r="S104" s="54"/>
      <c r="T104" s="19">
        <f>IF(S104="",0,((400/S104)-Stammdaten!$D$23)/Stammdaten!$E$23)</f>
        <v>0</v>
      </c>
      <c r="U104" s="158"/>
      <c r="V104" s="19">
        <f>IF(U104="",0,(SQRT(U104)-Stammdaten!$D$25)/Stammdaten!$E$25)</f>
        <v>0</v>
      </c>
      <c r="W104" s="158"/>
      <c r="X104" s="19">
        <f>IF(W104="",0,(SQRT(W104)-Stammdaten!$D$27)/Stammdaten!$E$27)</f>
        <v>0</v>
      </c>
      <c r="Y104" s="54"/>
      <c r="Z104" s="19">
        <f>IF(Y104="",0,(SQRT(Y104)-Stammdaten!$D$29)/Stammdaten!$E$29)</f>
        <v>0</v>
      </c>
      <c r="AA104" s="54"/>
      <c r="AB104" s="19">
        <f>IF(AA104="",0,(SQRT(AA104)-Stammdaten!$D$32)/Stammdaten!$E$32)</f>
        <v>0</v>
      </c>
      <c r="AC104" s="54"/>
      <c r="AD104" s="19">
        <f>IF(AC104="",0,(SQRT(AC104)-Stammdaten!$D$33)/Stammdaten!$E$33)</f>
        <v>0</v>
      </c>
      <c r="AE104" s="158"/>
      <c r="AF104" s="19">
        <f>IF(AE104="",0,(SQRT(AE104)-Stammdaten!$D$34)/Stammdaten!$E$34)</f>
        <v>0</v>
      </c>
    </row>
    <row r="105" spans="1:32" x14ac:dyDescent="0.25">
      <c r="A105" s="51"/>
      <c r="B105" s="52"/>
      <c r="C105" s="86"/>
      <c r="D105" s="53"/>
      <c r="E105" s="158"/>
      <c r="F105" s="19">
        <f>IF(E105="",0,(($E$8/(E105+(IF($E$8&gt;400,0,IF($E$8&lt;=300,0.24,0.14))))-Stammdaten!$D$5)/Stammdaten!$E$5))</f>
        <v>0</v>
      </c>
      <c r="G105" s="54"/>
      <c r="H105" s="19">
        <f>IF(G105="",0,(($G$8/(G105+(IF($G$8&gt;400,0,IF($G$8&lt;=300,0.24,0.14))))-Stammdaten!$D$6)/Stammdaten!$E$6))</f>
        <v>0</v>
      </c>
      <c r="I105" s="54"/>
      <c r="J105" s="19">
        <f>IF(I105="",0,(($I$8/(I105+(IF($I$8&gt;400,0,IF($I$8&lt;=300,0.24,0.14))))-Stammdaten!$D$7)/Stammdaten!$E$7))</f>
        <v>0</v>
      </c>
      <c r="K105" s="158"/>
      <c r="L105" s="77">
        <f>IF(K105="",0,(($K$8/(K105)-Stammdaten!$D$10)/Stammdaten!$E$10))</f>
        <v>0</v>
      </c>
      <c r="M105" s="55"/>
      <c r="N105" s="56"/>
      <c r="O105" s="158"/>
      <c r="P105" s="19">
        <f>IF(O105="",0,((200/O105)-Stammdaten!$D$21)/Stammdaten!$E$21)</f>
        <v>0</v>
      </c>
      <c r="Q105" s="54"/>
      <c r="R105" s="19">
        <f>IF(Q105="",0,((300/Q105)-Stammdaten!$D$22)/Stammdaten!$E$22)</f>
        <v>0</v>
      </c>
      <c r="S105" s="54"/>
      <c r="T105" s="19">
        <f>IF(S105="",0,((400/S105)-Stammdaten!$D$23)/Stammdaten!$E$23)</f>
        <v>0</v>
      </c>
      <c r="U105" s="158"/>
      <c r="V105" s="19">
        <f>IF(U105="",0,(SQRT(U105)-Stammdaten!$D$25)/Stammdaten!$E$25)</f>
        <v>0</v>
      </c>
      <c r="W105" s="158"/>
      <c r="X105" s="19">
        <f>IF(W105="",0,(SQRT(W105)-Stammdaten!$D$27)/Stammdaten!$E$27)</f>
        <v>0</v>
      </c>
      <c r="Y105" s="54"/>
      <c r="Z105" s="19">
        <f>IF(Y105="",0,(SQRT(Y105)-Stammdaten!$D$29)/Stammdaten!$E$29)</f>
        <v>0</v>
      </c>
      <c r="AA105" s="54"/>
      <c r="AB105" s="19">
        <f>IF(AA105="",0,(SQRT(AA105)-Stammdaten!$D$32)/Stammdaten!$E$32)</f>
        <v>0</v>
      </c>
      <c r="AC105" s="54"/>
      <c r="AD105" s="19">
        <f>IF(AC105="",0,(SQRT(AC105)-Stammdaten!$D$33)/Stammdaten!$E$33)</f>
        <v>0</v>
      </c>
      <c r="AE105" s="158"/>
      <c r="AF105" s="19">
        <f>IF(AE105="",0,(SQRT(AE105)-Stammdaten!$D$34)/Stammdaten!$E$34)</f>
        <v>0</v>
      </c>
    </row>
    <row r="106" spans="1:32" x14ac:dyDescent="0.25">
      <c r="A106" s="51"/>
      <c r="B106" s="52"/>
      <c r="C106" s="86"/>
      <c r="D106" s="53"/>
      <c r="E106" s="158"/>
      <c r="F106" s="19">
        <f>IF(E106="",0,(($E$8/(E106+(IF($E$8&gt;400,0,IF($E$8&lt;=300,0.24,0.14))))-Stammdaten!$D$5)/Stammdaten!$E$5))</f>
        <v>0</v>
      </c>
      <c r="G106" s="54"/>
      <c r="H106" s="19">
        <f>IF(G106="",0,(($G$8/(G106+(IF($G$8&gt;400,0,IF($G$8&lt;=300,0.24,0.14))))-Stammdaten!$D$6)/Stammdaten!$E$6))</f>
        <v>0</v>
      </c>
      <c r="I106" s="54"/>
      <c r="J106" s="19">
        <f>IF(I106="",0,(($I$8/(I106+(IF($I$8&gt;400,0,IF($I$8&lt;=300,0.24,0.14))))-Stammdaten!$D$7)/Stammdaten!$E$7))</f>
        <v>0</v>
      </c>
      <c r="K106" s="158"/>
      <c r="L106" s="77">
        <f>IF(K106="",0,(($K$8/(K106)-Stammdaten!$D$10)/Stammdaten!$E$10))</f>
        <v>0</v>
      </c>
      <c r="M106" s="55"/>
      <c r="N106" s="56"/>
      <c r="O106" s="158"/>
      <c r="P106" s="19">
        <f>IF(O106="",0,((200/O106)-Stammdaten!$D$21)/Stammdaten!$E$21)</f>
        <v>0</v>
      </c>
      <c r="Q106" s="54"/>
      <c r="R106" s="19">
        <f>IF(Q106="",0,((300/Q106)-Stammdaten!$D$22)/Stammdaten!$E$22)</f>
        <v>0</v>
      </c>
      <c r="S106" s="54"/>
      <c r="T106" s="19">
        <f>IF(S106="",0,((400/S106)-Stammdaten!$D$23)/Stammdaten!$E$23)</f>
        <v>0</v>
      </c>
      <c r="U106" s="158"/>
      <c r="V106" s="19">
        <f>IF(U106="",0,(SQRT(U106)-Stammdaten!$D$25)/Stammdaten!$E$25)</f>
        <v>0</v>
      </c>
      <c r="W106" s="158"/>
      <c r="X106" s="19">
        <f>IF(W106="",0,(SQRT(W106)-Stammdaten!$D$27)/Stammdaten!$E$27)</f>
        <v>0</v>
      </c>
      <c r="Y106" s="54"/>
      <c r="Z106" s="19">
        <f>IF(Y106="",0,(SQRT(Y106)-Stammdaten!$D$29)/Stammdaten!$E$29)</f>
        <v>0</v>
      </c>
      <c r="AA106" s="54"/>
      <c r="AB106" s="19">
        <f>IF(AA106="",0,(SQRT(AA106)-Stammdaten!$D$32)/Stammdaten!$E$32)</f>
        <v>0</v>
      </c>
      <c r="AC106" s="54"/>
      <c r="AD106" s="19">
        <f>IF(AC106="",0,(SQRT(AC106)-Stammdaten!$D$33)/Stammdaten!$E$33)</f>
        <v>0</v>
      </c>
      <c r="AE106" s="158"/>
      <c r="AF106" s="19">
        <f>IF(AE106="",0,(SQRT(AE106)-Stammdaten!$D$34)/Stammdaten!$E$34)</f>
        <v>0</v>
      </c>
    </row>
    <row r="107" spans="1:32" x14ac:dyDescent="0.25">
      <c r="A107" s="51"/>
      <c r="B107" s="52"/>
      <c r="C107" s="86"/>
      <c r="D107" s="53"/>
      <c r="E107" s="158"/>
      <c r="F107" s="19">
        <f>IF(E107="",0,(($E$8/(E107+(IF($E$8&gt;400,0,IF($E$8&lt;=300,0.24,0.14))))-Stammdaten!$D$5)/Stammdaten!$E$5))</f>
        <v>0</v>
      </c>
      <c r="G107" s="54"/>
      <c r="H107" s="19">
        <f>IF(G107="",0,(($G$8/(G107+(IF($G$8&gt;400,0,IF($G$8&lt;=300,0.24,0.14))))-Stammdaten!$D$6)/Stammdaten!$E$6))</f>
        <v>0</v>
      </c>
      <c r="I107" s="54"/>
      <c r="J107" s="19">
        <f>IF(I107="",0,(($I$8/(I107+(IF($I$8&gt;400,0,IF($I$8&lt;=300,0.24,0.14))))-Stammdaten!$D$7)/Stammdaten!$E$7))</f>
        <v>0</v>
      </c>
      <c r="K107" s="158"/>
      <c r="L107" s="77">
        <f>IF(K107="",0,(($K$8/(K107)-Stammdaten!$D$10)/Stammdaten!$E$10))</f>
        <v>0</v>
      </c>
      <c r="M107" s="55"/>
      <c r="N107" s="56"/>
      <c r="O107" s="158"/>
      <c r="P107" s="19">
        <f>IF(O107="",0,((200/O107)-Stammdaten!$D$21)/Stammdaten!$E$21)</f>
        <v>0</v>
      </c>
      <c r="Q107" s="54"/>
      <c r="R107" s="19">
        <f>IF(Q107="",0,((300/Q107)-Stammdaten!$D$22)/Stammdaten!$E$22)</f>
        <v>0</v>
      </c>
      <c r="S107" s="54"/>
      <c r="T107" s="19">
        <f>IF(S107="",0,((400/S107)-Stammdaten!$D$23)/Stammdaten!$E$23)</f>
        <v>0</v>
      </c>
      <c r="U107" s="158"/>
      <c r="V107" s="19">
        <f>IF(U107="",0,(SQRT(U107)-Stammdaten!$D$25)/Stammdaten!$E$25)</f>
        <v>0</v>
      </c>
      <c r="W107" s="158"/>
      <c r="X107" s="19">
        <f>IF(W107="",0,(SQRT(W107)-Stammdaten!$D$27)/Stammdaten!$E$27)</f>
        <v>0</v>
      </c>
      <c r="Y107" s="54"/>
      <c r="Z107" s="19">
        <f>IF(Y107="",0,(SQRT(Y107)-Stammdaten!$D$29)/Stammdaten!$E$29)</f>
        <v>0</v>
      </c>
      <c r="AA107" s="54"/>
      <c r="AB107" s="19">
        <f>IF(AA107="",0,(SQRT(AA107)-Stammdaten!$D$32)/Stammdaten!$E$32)</f>
        <v>0</v>
      </c>
      <c r="AC107" s="54"/>
      <c r="AD107" s="19">
        <f>IF(AC107="",0,(SQRT(AC107)-Stammdaten!$D$33)/Stammdaten!$E$33)</f>
        <v>0</v>
      </c>
      <c r="AE107" s="158"/>
      <c r="AF107" s="19">
        <f>IF(AE107="",0,(SQRT(AE107)-Stammdaten!$D$34)/Stammdaten!$E$34)</f>
        <v>0</v>
      </c>
    </row>
    <row r="108" spans="1:32" x14ac:dyDescent="0.25">
      <c r="A108" s="51"/>
      <c r="B108" s="52"/>
      <c r="C108" s="86"/>
      <c r="D108" s="53"/>
      <c r="E108" s="158"/>
      <c r="F108" s="19">
        <f>IF(E108="",0,(($E$8/(E108+(IF($E$8&gt;400,0,IF($E$8&lt;=300,0.24,0.14))))-Stammdaten!$D$5)/Stammdaten!$E$5))</f>
        <v>0</v>
      </c>
      <c r="G108" s="54"/>
      <c r="H108" s="19">
        <f>IF(G108="",0,(($G$8/(G108+(IF($G$8&gt;400,0,IF($G$8&lt;=300,0.24,0.14))))-Stammdaten!$D$6)/Stammdaten!$E$6))</f>
        <v>0</v>
      </c>
      <c r="I108" s="54"/>
      <c r="J108" s="19">
        <f>IF(I108="",0,(($I$8/(I108+(IF($I$8&gt;400,0,IF($I$8&lt;=300,0.24,0.14))))-Stammdaten!$D$7)/Stammdaten!$E$7))</f>
        <v>0</v>
      </c>
      <c r="K108" s="158"/>
      <c r="L108" s="77">
        <f>IF(K108="",0,(($K$8/(K108)-Stammdaten!$D$10)/Stammdaten!$E$10))</f>
        <v>0</v>
      </c>
      <c r="M108" s="55"/>
      <c r="N108" s="56"/>
      <c r="O108" s="158"/>
      <c r="P108" s="19">
        <f>IF(O108="",0,((200/O108)-Stammdaten!$D$21)/Stammdaten!$E$21)</f>
        <v>0</v>
      </c>
      <c r="Q108" s="54"/>
      <c r="R108" s="19">
        <f>IF(Q108="",0,((300/Q108)-Stammdaten!$D$22)/Stammdaten!$E$22)</f>
        <v>0</v>
      </c>
      <c r="S108" s="54"/>
      <c r="T108" s="19">
        <f>IF(S108="",0,((400/S108)-Stammdaten!$D$23)/Stammdaten!$E$23)</f>
        <v>0</v>
      </c>
      <c r="U108" s="158"/>
      <c r="V108" s="19">
        <f>IF(U108="",0,(SQRT(U108)-Stammdaten!$D$25)/Stammdaten!$E$25)</f>
        <v>0</v>
      </c>
      <c r="W108" s="158"/>
      <c r="X108" s="19">
        <f>IF(W108="",0,(SQRT(W108)-Stammdaten!$D$27)/Stammdaten!$E$27)</f>
        <v>0</v>
      </c>
      <c r="Y108" s="54"/>
      <c r="Z108" s="19">
        <f>IF(Y108="",0,(SQRT(Y108)-Stammdaten!$D$29)/Stammdaten!$E$29)</f>
        <v>0</v>
      </c>
      <c r="AA108" s="54"/>
      <c r="AB108" s="19">
        <f>IF(AA108="",0,(SQRT(AA108)-Stammdaten!$D$32)/Stammdaten!$E$32)</f>
        <v>0</v>
      </c>
      <c r="AC108" s="54"/>
      <c r="AD108" s="19">
        <f>IF(AC108="",0,(SQRT(AC108)-Stammdaten!$D$33)/Stammdaten!$E$33)</f>
        <v>0</v>
      </c>
      <c r="AE108" s="158"/>
      <c r="AF108" s="19">
        <f>IF(AE108="",0,(SQRT(AE108)-Stammdaten!$D$34)/Stammdaten!$E$34)</f>
        <v>0</v>
      </c>
    </row>
    <row r="109" spans="1:32" x14ac:dyDescent="0.25">
      <c r="A109" s="51"/>
      <c r="B109" s="52"/>
      <c r="C109" s="86"/>
      <c r="D109" s="53"/>
      <c r="E109" s="158"/>
      <c r="F109" s="19">
        <f>IF(E109="",0,(($E$8/(E109+(IF($E$8&gt;400,0,IF($E$8&lt;=300,0.24,0.14))))-Stammdaten!$D$5)/Stammdaten!$E$5))</f>
        <v>0</v>
      </c>
      <c r="G109" s="54"/>
      <c r="H109" s="19">
        <f>IF(G109="",0,(($G$8/(G109+(IF($G$8&gt;400,0,IF($G$8&lt;=300,0.24,0.14))))-Stammdaten!$D$6)/Stammdaten!$E$6))</f>
        <v>0</v>
      </c>
      <c r="I109" s="54"/>
      <c r="J109" s="19">
        <f>IF(I109="",0,(($I$8/(I109+(IF($I$8&gt;400,0,IF($I$8&lt;=300,0.24,0.14))))-Stammdaten!$D$7)/Stammdaten!$E$7))</f>
        <v>0</v>
      </c>
      <c r="K109" s="158"/>
      <c r="L109" s="77">
        <f>IF(K109="",0,(($K$8/(K109)-Stammdaten!$D$10)/Stammdaten!$E$10))</f>
        <v>0</v>
      </c>
      <c r="M109" s="55"/>
      <c r="N109" s="56"/>
      <c r="O109" s="158"/>
      <c r="P109" s="19">
        <f>IF(O109="",0,((200/O109)-Stammdaten!$D$21)/Stammdaten!$E$21)</f>
        <v>0</v>
      </c>
      <c r="Q109" s="54"/>
      <c r="R109" s="19">
        <f>IF(Q109="",0,((300/Q109)-Stammdaten!$D$22)/Stammdaten!$E$22)</f>
        <v>0</v>
      </c>
      <c r="S109" s="54"/>
      <c r="T109" s="19">
        <f>IF(S109="",0,((400/S109)-Stammdaten!$D$23)/Stammdaten!$E$23)</f>
        <v>0</v>
      </c>
      <c r="U109" s="158"/>
      <c r="V109" s="19">
        <f>IF(U109="",0,(SQRT(U109)-Stammdaten!$D$25)/Stammdaten!$E$25)</f>
        <v>0</v>
      </c>
      <c r="W109" s="158"/>
      <c r="X109" s="19">
        <f>IF(W109="",0,(SQRT(W109)-Stammdaten!$D$27)/Stammdaten!$E$27)</f>
        <v>0</v>
      </c>
      <c r="Y109" s="54"/>
      <c r="Z109" s="19">
        <f>IF(Y109="",0,(SQRT(Y109)-Stammdaten!$D$29)/Stammdaten!$E$29)</f>
        <v>0</v>
      </c>
      <c r="AA109" s="54"/>
      <c r="AB109" s="19">
        <f>IF(AA109="",0,(SQRT(AA109)-Stammdaten!$D$32)/Stammdaten!$E$32)</f>
        <v>0</v>
      </c>
      <c r="AC109" s="54"/>
      <c r="AD109" s="19">
        <f>IF(AC109="",0,(SQRT(AC109)-Stammdaten!$D$33)/Stammdaten!$E$33)</f>
        <v>0</v>
      </c>
      <c r="AE109" s="158"/>
      <c r="AF109" s="19">
        <f>IF(AE109="",0,(SQRT(AE109)-Stammdaten!$D$34)/Stammdaten!$E$34)</f>
        <v>0</v>
      </c>
    </row>
    <row r="110" spans="1:32" ht="15.75" thickBot="1" x14ac:dyDescent="0.3">
      <c r="A110" s="60"/>
      <c r="B110" s="61"/>
      <c r="C110" s="87"/>
      <c r="D110" s="62"/>
      <c r="E110" s="166"/>
      <c r="F110" s="38">
        <f>IF(E110="",0,(($E$8/(E110+(IF($E$8&gt;400,0,IF($E$8&lt;=300,0.24,0.14))))-Stammdaten!$D$5)/Stammdaten!$E$5))</f>
        <v>0</v>
      </c>
      <c r="G110" s="63"/>
      <c r="H110" s="38">
        <f>IF(G110="",0,(($G$8/(G110+(IF($G$8&gt;400,0,IF($G$8&lt;=300,0.24,0.14))))-Stammdaten!$D$6)/Stammdaten!$E$6))</f>
        <v>0</v>
      </c>
      <c r="I110" s="63"/>
      <c r="J110" s="38">
        <f>IF(I110="",0,(($I$8/(I110+(IF($I$8&gt;400,0,IF($I$8&lt;=300,0.24,0.14))))-Stammdaten!$D$7)/Stammdaten!$E$7))</f>
        <v>0</v>
      </c>
      <c r="K110" s="166"/>
      <c r="L110" s="77">
        <f>IF(K110="",0,(($K$8/(K110)-Stammdaten!$D$10)/Stammdaten!$E$10))</f>
        <v>0</v>
      </c>
      <c r="M110" s="64"/>
      <c r="N110" s="65"/>
      <c r="O110" s="166"/>
      <c r="P110" s="38">
        <f>IF(O110="",0,((200/O110)-Stammdaten!$D$21)/Stammdaten!$E$21)</f>
        <v>0</v>
      </c>
      <c r="Q110" s="63"/>
      <c r="R110" s="38">
        <f>IF(Q110="",0,((300/Q110)-Stammdaten!$D$22)/Stammdaten!$E$22)</f>
        <v>0</v>
      </c>
      <c r="S110" s="63"/>
      <c r="T110" s="38">
        <f>IF(S110="",0,((400/S110)-Stammdaten!$D$23)/Stammdaten!$E$23)</f>
        <v>0</v>
      </c>
      <c r="U110" s="166"/>
      <c r="V110" s="38">
        <f>IF(U110="",0,(SQRT(U110)-Stammdaten!$D$25)/Stammdaten!$E$25)</f>
        <v>0</v>
      </c>
      <c r="W110" s="166"/>
      <c r="X110" s="38">
        <f>IF(W110="",0,(SQRT(W110)-Stammdaten!$D$27)/Stammdaten!$E$27)</f>
        <v>0</v>
      </c>
      <c r="Y110" s="63"/>
      <c r="Z110" s="38">
        <f>IF(Y110="",0,(SQRT(Y110)-Stammdaten!$D$29)/Stammdaten!$E$29)</f>
        <v>0</v>
      </c>
      <c r="AA110" s="63"/>
      <c r="AB110" s="38">
        <f>IF(AA110="",0,(SQRT(AA110)-Stammdaten!$D$32)/Stammdaten!$E$32)</f>
        <v>0</v>
      </c>
      <c r="AC110" s="63"/>
      <c r="AD110" s="38">
        <f>IF(AC110="",0,(SQRT(AC110)-Stammdaten!$D$33)/Stammdaten!$E$33)</f>
        <v>0</v>
      </c>
      <c r="AE110" s="166"/>
      <c r="AF110" s="38">
        <f>IF(AE110="",0,(SQRT(AE110)-Stammdaten!$D$34)/Stammdaten!$E$34)</f>
        <v>0</v>
      </c>
    </row>
  </sheetData>
  <mergeCells count="11"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  <mergeCell ref="AC8:AD8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Stammdaten!$I$4:$I$34</xm:f>
          </x14:formula1>
          <xm:sqref>D9:D110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opLeftCell="D18" zoomScaleNormal="100" workbookViewId="0">
      <selection activeCell="AI45" sqref="AI45"/>
    </sheetView>
  </sheetViews>
  <sheetFormatPr baseColWidth="10" defaultRowHeight="15" x14ac:dyDescent="0.25"/>
  <cols>
    <col min="1" max="1" width="15.75" style="3" customWidth="1"/>
    <col min="2" max="2" width="13.625" style="3" customWidth="1"/>
    <col min="3" max="3" width="11" style="1" customWidth="1"/>
    <col min="4" max="4" width="21.875" style="3" customWidth="1"/>
    <col min="5" max="8" width="7" hidden="1" customWidth="1"/>
    <col min="9" max="9" width="7" style="177" customWidth="1"/>
    <col min="10" max="10" width="7" customWidth="1"/>
    <col min="11" max="11" width="7" style="177" customWidth="1"/>
    <col min="12" max="12" width="7" customWidth="1"/>
    <col min="13" max="18" width="7" hidden="1" customWidth="1"/>
    <col min="19" max="19" width="7" style="177" customWidth="1"/>
    <col min="20" max="20" width="7" customWidth="1"/>
    <col min="21" max="21" width="7" style="177" customWidth="1"/>
    <col min="22" max="22" width="7" customWidth="1"/>
    <col min="23" max="23" width="7" style="177" customWidth="1"/>
    <col min="24" max="24" width="7" customWidth="1"/>
    <col min="25" max="25" width="7" style="177" customWidth="1"/>
    <col min="26" max="26" width="7" customWidth="1"/>
    <col min="27" max="27" width="7" style="177" customWidth="1"/>
    <col min="28" max="28" width="7" customWidth="1"/>
    <col min="29" max="32" width="7" hidden="1" customWidth="1"/>
    <col min="35" max="35" width="11.375" style="195"/>
  </cols>
  <sheetData>
    <row r="1" spans="1:35" ht="18.75" hidden="1" customHeight="1" x14ac:dyDescent="0.4">
      <c r="A1" s="24" t="s">
        <v>43</v>
      </c>
    </row>
    <row r="2" spans="1:35" hidden="1" x14ac:dyDescent="0.25">
      <c r="A2" s="3" t="s">
        <v>219</v>
      </c>
    </row>
    <row r="3" spans="1:35" hidden="1" x14ac:dyDescent="0.25"/>
    <row r="4" spans="1:35" ht="15" hidden="1" customHeight="1" x14ac:dyDescent="0.25">
      <c r="D4" s="32"/>
    </row>
    <row r="5" spans="1:35" hidden="1" x14ac:dyDescent="0.25">
      <c r="A5" s="25"/>
      <c r="D5" s="32"/>
    </row>
    <row r="6" spans="1:35" ht="15.75" thickBot="1" x14ac:dyDescent="0.3">
      <c r="A6" s="25"/>
      <c r="B6" s="25"/>
      <c r="D6" s="32"/>
    </row>
    <row r="7" spans="1:35" ht="15.75" thickBot="1" x14ac:dyDescent="0.3">
      <c r="A7" s="25"/>
      <c r="E7" s="404" t="s">
        <v>45</v>
      </c>
      <c r="F7" s="405"/>
      <c r="G7" s="405"/>
      <c r="H7" s="405"/>
      <c r="I7" s="406"/>
      <c r="J7" s="405"/>
      <c r="K7" s="406"/>
      <c r="L7" s="405"/>
      <c r="M7" s="405"/>
      <c r="N7" s="405"/>
      <c r="O7" s="405"/>
      <c r="P7" s="405"/>
      <c r="Q7" s="405"/>
      <c r="R7" s="405"/>
      <c r="S7" s="406"/>
      <c r="T7" s="407"/>
      <c r="U7" s="408" t="s">
        <v>46</v>
      </c>
      <c r="V7" s="405"/>
      <c r="W7" s="406"/>
      <c r="X7" s="405"/>
      <c r="Y7" s="406"/>
      <c r="Z7" s="405"/>
      <c r="AA7" s="406"/>
      <c r="AB7" s="405"/>
      <c r="AC7" s="405"/>
      <c r="AD7" s="405"/>
      <c r="AE7" s="405"/>
      <c r="AF7" s="407"/>
    </row>
    <row r="8" spans="1:35" ht="15.75" thickBot="1" x14ac:dyDescent="0.3">
      <c r="A8" s="26" t="s">
        <v>36</v>
      </c>
      <c r="B8" s="29" t="s">
        <v>37</v>
      </c>
      <c r="C8" s="34" t="s">
        <v>38</v>
      </c>
      <c r="D8" s="33" t="s">
        <v>39</v>
      </c>
      <c r="E8" s="20">
        <v>50</v>
      </c>
      <c r="F8" s="21" t="s">
        <v>0</v>
      </c>
      <c r="G8" s="20">
        <v>75</v>
      </c>
      <c r="H8" s="21" t="s">
        <v>0</v>
      </c>
      <c r="I8" s="178">
        <v>100</v>
      </c>
      <c r="J8" s="21" t="s">
        <v>0</v>
      </c>
      <c r="K8" s="178">
        <v>800</v>
      </c>
      <c r="L8" s="21" t="s">
        <v>0</v>
      </c>
      <c r="M8" s="20">
        <v>1000</v>
      </c>
      <c r="N8" s="22" t="s">
        <v>0</v>
      </c>
      <c r="O8" s="402" t="s">
        <v>40</v>
      </c>
      <c r="P8" s="403"/>
      <c r="Q8" s="402" t="s">
        <v>42</v>
      </c>
      <c r="R8" s="403"/>
      <c r="S8" s="409" t="s">
        <v>41</v>
      </c>
      <c r="T8" s="403"/>
      <c r="U8" s="409" t="s">
        <v>14</v>
      </c>
      <c r="V8" s="403"/>
      <c r="W8" s="409" t="s">
        <v>16</v>
      </c>
      <c r="X8" s="403"/>
      <c r="Y8" s="409" t="s">
        <v>18</v>
      </c>
      <c r="Z8" s="403"/>
      <c r="AA8" s="409" t="s">
        <v>21</v>
      </c>
      <c r="AB8" s="403"/>
      <c r="AC8" s="402" t="s">
        <v>22</v>
      </c>
      <c r="AD8" s="403"/>
      <c r="AE8" s="402" t="s">
        <v>47</v>
      </c>
      <c r="AF8" s="403"/>
    </row>
    <row r="9" spans="1:35" ht="15.75" x14ac:dyDescent="0.25">
      <c r="A9" s="308" t="s">
        <v>99</v>
      </c>
      <c r="B9" s="308" t="s">
        <v>100</v>
      </c>
      <c r="C9" s="376">
        <v>2</v>
      </c>
      <c r="D9" s="377" t="s">
        <v>49</v>
      </c>
      <c r="E9" s="93"/>
      <c r="F9" s="36">
        <f>IF(E9="",0,(($E$8/(E9+(IF($E$8&gt;400,0,IF($E$8&lt;=300,0.24,0.14))))-Stammdaten!$B$5)/Stammdaten!$C$5))</f>
        <v>0</v>
      </c>
      <c r="G9" s="94"/>
      <c r="H9" s="36">
        <f>IF(G9="",0,(($G$8/(G9+(IF($G$8&gt;400,0,IF($G$8&lt;=300,0.24,0.14))))-Stammdaten!$B$6)/Stammdaten!$C$6))</f>
        <v>0</v>
      </c>
      <c r="I9" s="171"/>
      <c r="J9" s="36">
        <f>IF(I9="",0,(($I$8/(I9+(IF($I$8&gt;400,0,IF($I$8&lt;=300,0.24,0.14))))-Stammdaten!$B$7)/Stammdaten!$C$7))</f>
        <v>0</v>
      </c>
      <c r="K9" s="171"/>
      <c r="L9" s="19">
        <f>IF(K9="",0,(($K$8/(K9)-Stammdaten!$B$10)/Stammdaten!$C$10))</f>
        <v>0</v>
      </c>
      <c r="M9" s="92"/>
      <c r="N9" s="19">
        <f>IF(M9="",0,(($M$8/(M9)-Stammdaten!B11)/Stammdaten!C11))</f>
        <v>0</v>
      </c>
      <c r="O9" s="101"/>
      <c r="P9" s="19">
        <f>IF(O9="",0,((200/O9)-Stammdaten!$B$21)/Stammdaten!$C$21)</f>
        <v>0</v>
      </c>
      <c r="Q9" s="35"/>
      <c r="R9" s="36">
        <f>IF(Q9="",0,((300/Q9)-Stammdaten!$B$22)/Stammdaten!$C$22)</f>
        <v>0</v>
      </c>
      <c r="S9" s="173">
        <v>48.8</v>
      </c>
      <c r="T9" s="36">
        <f>IF(S9="",0,((400/S9)-Stammdaten!$B$23)/Stammdaten!$C$23)</f>
        <v>1140.745950140654</v>
      </c>
      <c r="U9" s="171"/>
      <c r="V9" s="36">
        <f>IF(U9="",0,(SQRT(U9)-Stammdaten!$B$25)/Stammdaten!$C$25)</f>
        <v>0</v>
      </c>
      <c r="W9" s="171"/>
      <c r="X9" s="36">
        <f>IF(W9="",0,(SQRT(W9)-Stammdaten!$B$27)/Stammdaten!$C$27)</f>
        <v>0</v>
      </c>
      <c r="Y9" s="172">
        <v>10.94</v>
      </c>
      <c r="Z9" s="36">
        <f>IF(Y9="",0,(SQRT(Y9)-Stammdaten!$B$29)/Stammdaten!$C$29)</f>
        <v>508.8019139752015</v>
      </c>
      <c r="AA9" s="155">
        <v>34</v>
      </c>
      <c r="AB9" s="36">
        <f>IF(AA9="",0,(SQRT(AA9)-Stammdaten!$B$32)/Stammdaten!$C$32)</f>
        <v>521.00303182940127</v>
      </c>
      <c r="AC9" s="50"/>
      <c r="AD9" s="36">
        <f>IF(AC9="",0,(SQRT(AC9)-Stammdaten!$B$33)/Stammdaten!$C$33)</f>
        <v>0</v>
      </c>
      <c r="AE9" s="35"/>
      <c r="AF9" s="36">
        <f>IF(AE9="",0,(SQRT(AE9)-Stammdaten!$B$34)/Stammdaten!$C$34)</f>
        <v>0</v>
      </c>
      <c r="AH9" s="66" t="s">
        <v>51</v>
      </c>
      <c r="AI9" s="80">
        <f>SUM(J9:J16)</f>
        <v>572.36399762924952</v>
      </c>
    </row>
    <row r="10" spans="1:35" ht="15.75" x14ac:dyDescent="0.25">
      <c r="A10" s="308" t="s">
        <v>98</v>
      </c>
      <c r="B10" s="308" t="s">
        <v>101</v>
      </c>
      <c r="C10" s="378">
        <v>3</v>
      </c>
      <c r="D10" s="377" t="s">
        <v>49</v>
      </c>
      <c r="E10" s="93"/>
      <c r="F10" s="19">
        <f>IF(E10="",0,(($E$8/(E10+(IF($E$8&gt;400,0,IF($E$8&lt;=300,0.24,0.14))))-Stammdaten!$B$5)/Stammdaten!$C$5))</f>
        <v>0</v>
      </c>
      <c r="G10" s="95"/>
      <c r="H10" s="19">
        <f>IF(G10="",0,(($G$8/(G10+(IF($G$8&gt;400,0,IF($G$8&lt;=300,0.24,0.14))))-Stammdaten!$B$6)/Stammdaten!$C$6))</f>
        <v>0</v>
      </c>
      <c r="I10" s="172">
        <v>11.94</v>
      </c>
      <c r="J10" s="19">
        <f>IF(I10="",0,(($I$8/(I10+(IF($I$8&gt;400,0,IF($I$8&lt;=300,0.24,0.14))))-Stammdaten!$B$7)/Stammdaten!$C$7))</f>
        <v>572.36399762924952</v>
      </c>
      <c r="K10" s="171"/>
      <c r="L10" s="19">
        <f>IF(K10="",0,(($K$8/(K10)-Stammdaten!$B$10)/Stammdaten!$C$10))</f>
        <v>0</v>
      </c>
      <c r="M10" s="98"/>
      <c r="N10" s="19">
        <f>IF(M10="",0,(($M$8/(M10)-Stammdaten!B12)/Stammdaten!C12))</f>
        <v>0</v>
      </c>
      <c r="O10" s="101"/>
      <c r="P10" s="19">
        <f>IF(O10="",0,((200/O10)-Stammdaten!$B$21)/Stammdaten!$C$21)</f>
        <v>0</v>
      </c>
      <c r="Q10" s="5"/>
      <c r="R10" s="19">
        <f>IF(Q10="",0,((300/Q10)-Stammdaten!$B$22)/Stammdaten!$C$22)</f>
        <v>0</v>
      </c>
      <c r="S10" s="174"/>
      <c r="T10" s="19">
        <f>IF(S10="",0,((400/S10)-Stammdaten!$B$23)/Stammdaten!$C$23)</f>
        <v>0</v>
      </c>
      <c r="U10" s="172">
        <v>1.75</v>
      </c>
      <c r="V10" s="19">
        <f>IF(U10="",0,(SQRT(U10)-Stammdaten!$B$25)/Stammdaten!$C$25)</f>
        <v>602.34456941536916</v>
      </c>
      <c r="W10" s="172">
        <v>5.84</v>
      </c>
      <c r="X10" s="19">
        <f>IF(W10="",0,(SQRT(W10)-Stammdaten!$B$27)/Stammdaten!$C$27)</f>
        <v>578.23250900407061</v>
      </c>
      <c r="Y10" s="171"/>
      <c r="Z10" s="19">
        <f>IF(Y10="",0,(SQRT(Y10)-Stammdaten!$B$29)/Stammdaten!$C$29)</f>
        <v>0</v>
      </c>
      <c r="AA10" s="153"/>
      <c r="AB10" s="19">
        <f>IF(AA10="",0,(SQRT(AA10)-Stammdaten!$B$32)/Stammdaten!$C$32)</f>
        <v>0</v>
      </c>
      <c r="AC10" s="54"/>
      <c r="AD10" s="19">
        <f>IF(AC10="",0,(SQRT(AC10)-Stammdaten!$B$33)/Stammdaten!$C$33)</f>
        <v>0</v>
      </c>
      <c r="AE10" s="5"/>
      <c r="AF10" s="19">
        <f>IF(AE10="",0,(SQRT(AE10)-Stammdaten!$B$34)/Stammdaten!$C$34)</f>
        <v>0</v>
      </c>
      <c r="AH10" s="66" t="s">
        <v>62</v>
      </c>
      <c r="AI10" s="80">
        <f>SUM(L9:L16)</f>
        <v>1114.0003603629307</v>
      </c>
    </row>
    <row r="11" spans="1:35" ht="15.75" x14ac:dyDescent="0.25">
      <c r="A11" s="308" t="s">
        <v>102</v>
      </c>
      <c r="B11" s="308" t="s">
        <v>103</v>
      </c>
      <c r="C11" s="378">
        <v>3</v>
      </c>
      <c r="D11" s="377" t="s">
        <v>49</v>
      </c>
      <c r="E11" s="93"/>
      <c r="F11" s="19">
        <f>IF(E11="",0,(($E$8/(E11+(IF($E$8&gt;400,0,IF($E$8&lt;=300,0.24,0.14))))-Stammdaten!$B$5)/Stammdaten!$C$5))</f>
        <v>0</v>
      </c>
      <c r="G11" s="95"/>
      <c r="H11" s="19">
        <f>IF(G11="",0,(($G$8/(G11+(IF($G$8&gt;400,0,IF($G$8&lt;=300,0.24,0.14))))-Stammdaten!$B$6)/Stammdaten!$C$6))</f>
        <v>0</v>
      </c>
      <c r="I11" s="172"/>
      <c r="J11" s="19">
        <f>IF(I11="",0,(($I$8/(I11+(IF($I$8&gt;400,0,IF($I$8&lt;=300,0.24,0.14))))-Stammdaten!$B$7)/Stammdaten!$C$7))</f>
        <v>0</v>
      </c>
      <c r="K11" s="171"/>
      <c r="L11" s="19">
        <f>IF(K11="",0,(($K$8/(K11)-Stammdaten!$B$10)/Stammdaten!$C$10))</f>
        <v>0</v>
      </c>
      <c r="M11" s="98"/>
      <c r="N11" s="19">
        <f>IF(M11="",0,(($M$8/(M11)-Stammdaten!B13)/Stammdaten!C13))</f>
        <v>0</v>
      </c>
      <c r="O11" s="101"/>
      <c r="P11" s="19">
        <f>IF(O11="",0,((200/O11)-Stammdaten!$B$21)/Stammdaten!$C$21)</f>
        <v>0</v>
      </c>
      <c r="Q11" s="5"/>
      <c r="R11" s="19">
        <f>IF(Q11="",0,((300/Q11)-Stammdaten!$B$22)/Stammdaten!$C$22)</f>
        <v>0</v>
      </c>
      <c r="S11" s="174"/>
      <c r="T11" s="19">
        <f>IF(S11="",0,((400/S11)-Stammdaten!$B$23)/Stammdaten!$C$23)</f>
        <v>0</v>
      </c>
      <c r="U11" s="171"/>
      <c r="V11" s="19">
        <f>IF(U11="",0,(SQRT(U11)-Stammdaten!$B$25)/Stammdaten!$C$25)</f>
        <v>0</v>
      </c>
      <c r="W11" s="172">
        <v>4.97</v>
      </c>
      <c r="X11" s="19">
        <f>IF(W11="",0,(SQRT(W11)-Stammdaten!$B$27)/Stammdaten!$C$27)</f>
        <v>492.72588171725812</v>
      </c>
      <c r="Y11" s="172"/>
      <c r="Z11" s="19">
        <f>IF(Y11="",0,(SQRT(Y11)-Stammdaten!$B$29)/Stammdaten!$C$29)</f>
        <v>0</v>
      </c>
      <c r="AA11" s="153"/>
      <c r="AB11" s="19">
        <f>IF(AA11="",0,(SQRT(AA11)-Stammdaten!$B$32)/Stammdaten!$C$32)</f>
        <v>0</v>
      </c>
      <c r="AC11" s="54"/>
      <c r="AD11" s="19">
        <f>IF(AC11="",0,(SQRT(AC11)-Stammdaten!$B$33)/Stammdaten!$C$33)</f>
        <v>0</v>
      </c>
      <c r="AE11" s="5"/>
      <c r="AF11" s="19">
        <f>IF(AE11="",0,(SQRT(AE11)-Stammdaten!$B$34)/Stammdaten!$C$34)</f>
        <v>0</v>
      </c>
      <c r="AH11" s="66" t="s">
        <v>52</v>
      </c>
      <c r="AI11" s="80">
        <f>SUM(T9)</f>
        <v>1140.745950140654</v>
      </c>
    </row>
    <row r="12" spans="1:35" ht="15.75" x14ac:dyDescent="0.25">
      <c r="A12" s="308" t="s">
        <v>104</v>
      </c>
      <c r="B12" s="308" t="s">
        <v>105</v>
      </c>
      <c r="C12" s="378">
        <v>2</v>
      </c>
      <c r="D12" s="377" t="s">
        <v>49</v>
      </c>
      <c r="E12" s="93"/>
      <c r="F12" s="19">
        <f>IF(E12="",0,(($E$8/(E12+(IF($E$8&gt;400,0,IF($E$8&lt;=300,0.24,0.14))))-Stammdaten!$B$5)/Stammdaten!$C$5))</f>
        <v>0</v>
      </c>
      <c r="G12" s="96"/>
      <c r="H12" s="19">
        <f>IF(G12="",0,(($G$8/(G12+(IF($G$8&gt;400,0,IF($G$8&lt;=300,0.24,0.14))))-Stammdaten!$B$6)/Stammdaten!$C$6))</f>
        <v>0</v>
      </c>
      <c r="I12" s="171"/>
      <c r="J12" s="19">
        <f>IF(I12="",0,(($I$8/(I12+(IF($I$8&gt;400,0,IF($I$8&lt;=300,0.24,0.14))))-Stammdaten!$B$7)/Stammdaten!$C$7))</f>
        <v>0</v>
      </c>
      <c r="K12" s="171"/>
      <c r="L12" s="19">
        <f>IF(K12="",0,(($K$8/(K12)-Stammdaten!$B$10)/Stammdaten!$C$10))</f>
        <v>0</v>
      </c>
      <c r="M12" s="100"/>
      <c r="N12" s="19">
        <f>IF(M12="",0,(($M$8/(M12)-Stammdaten!B14)/Stammdaten!C14))</f>
        <v>0</v>
      </c>
      <c r="O12" s="101"/>
      <c r="P12" s="19">
        <f>IF(O12="",0,((200/O12)-Stammdaten!$B$21)/Stammdaten!$C$21)</f>
        <v>0</v>
      </c>
      <c r="Q12" s="4"/>
      <c r="R12" s="19">
        <f>IF(Q12="",0,((300/Q12)-Stammdaten!$B$22)/Stammdaten!$C$22)</f>
        <v>0</v>
      </c>
      <c r="S12" s="317"/>
      <c r="T12" s="19">
        <f>IF(S12="",0,((400/S12)-Stammdaten!$B$23)/Stammdaten!$C$23)</f>
        <v>0</v>
      </c>
      <c r="U12" s="172"/>
      <c r="V12" s="19">
        <f>IF(U12="",0,(SQRT(U12)-Stammdaten!$B$25)/Stammdaten!$C$25)</f>
        <v>0</v>
      </c>
      <c r="W12" s="172"/>
      <c r="X12" s="19">
        <f>IF(W12="",0,(SQRT(W12)-Stammdaten!$B$27)/Stammdaten!$C$27)</f>
        <v>0</v>
      </c>
      <c r="Y12" s="171"/>
      <c r="Z12" s="19">
        <f>IF(Y12="",0,(SQRT(Y12)-Stammdaten!$B$29)/Stammdaten!$C$29)</f>
        <v>0</v>
      </c>
      <c r="AA12" s="153"/>
      <c r="AB12" s="19">
        <f>IF(AA12="",0,(SQRT(AA12)-Stammdaten!$B$32)/Stammdaten!$C$32)</f>
        <v>0</v>
      </c>
      <c r="AC12" s="54"/>
      <c r="AD12" s="19">
        <f>IF(AC12="",0,(SQRT(AC12)-Stammdaten!$B$33)/Stammdaten!$C$33)</f>
        <v>0</v>
      </c>
      <c r="AE12" s="4"/>
      <c r="AF12" s="19">
        <f>IF(AE12="",0,(SQRT(AE12)-Stammdaten!$B$34)/Stammdaten!$C$34)</f>
        <v>0</v>
      </c>
      <c r="AH12" s="66" t="s">
        <v>53</v>
      </c>
      <c r="AI12" s="80">
        <f>SUM(V9:V16)</f>
        <v>1204.6891388307383</v>
      </c>
    </row>
    <row r="13" spans="1:35" ht="15.75" x14ac:dyDescent="0.25">
      <c r="A13" s="308" t="s">
        <v>106</v>
      </c>
      <c r="B13" s="308" t="s">
        <v>107</v>
      </c>
      <c r="C13" s="378">
        <v>2</v>
      </c>
      <c r="D13" s="377" t="s">
        <v>49</v>
      </c>
      <c r="E13" s="90"/>
      <c r="F13" s="19">
        <f>IF(E13="",0,(($E$8/(E13+(IF($E$8&gt;400,0,IF($E$8&lt;=300,0.24,0.14))))-Stammdaten!$B$5)/Stammdaten!$C$5))</f>
        <v>0</v>
      </c>
      <c r="G13" s="95"/>
      <c r="H13" s="19">
        <f>IF(G13="",0,(($G$8/(G13+(IF($G$8&gt;400,0,IF($G$8&lt;=300,0.24,0.14))))-Stammdaten!$B$6)/Stammdaten!$C$6))</f>
        <v>0</v>
      </c>
      <c r="I13" s="171"/>
      <c r="J13" s="19">
        <f>IF(I13="",0,(($I$8/(I13+(IF($I$8&gt;400,0,IF($I$8&lt;=300,0.24,0.14))))-Stammdaten!$B$7)/Stammdaten!$C$7))</f>
        <v>0</v>
      </c>
      <c r="K13" s="171">
        <v>136.41999999999999</v>
      </c>
      <c r="L13" s="19">
        <f>IF(K13="",0,(($K$8/(K13)-Stammdaten!$B$10)/Stammdaten!$C$10))</f>
        <v>549.57186019426672</v>
      </c>
      <c r="M13" s="98"/>
      <c r="N13" s="19">
        <f>IF(M13="",0,(($M$8/(M13)-Stammdaten!B15)/Stammdaten!C15))</f>
        <v>0</v>
      </c>
      <c r="O13" s="101"/>
      <c r="P13" s="19">
        <f>IF(O13="",0,((200/O13)-Stammdaten!$B$21)/Stammdaten!$C$21)</f>
        <v>0</v>
      </c>
      <c r="Q13" s="5"/>
      <c r="R13" s="19">
        <f>IF(Q13="",0,((300/Q13)-Stammdaten!$B$22)/Stammdaten!$C$22)</f>
        <v>0</v>
      </c>
      <c r="S13" s="196"/>
      <c r="T13" s="19">
        <f>IF(S13="",0,((400/S13)-Stammdaten!$B$23)/Stammdaten!$C$23)</f>
        <v>0</v>
      </c>
      <c r="U13" s="171"/>
      <c r="V13" s="19">
        <f>IF(U13="",0,(SQRT(U13)-Stammdaten!$B$25)/Stammdaten!$C$25)</f>
        <v>0</v>
      </c>
      <c r="W13" s="171"/>
      <c r="X13" s="19">
        <f>IF(W13="",0,(SQRT(W13)-Stammdaten!$B$27)/Stammdaten!$C$27)</f>
        <v>0</v>
      </c>
      <c r="Y13" s="171"/>
      <c r="Z13" s="19">
        <f>IF(Y13="",0,(SQRT(Y13)-Stammdaten!$B$29)/Stammdaten!$C$29)</f>
        <v>0</v>
      </c>
      <c r="AA13" s="155">
        <v>30</v>
      </c>
      <c r="AB13" s="19">
        <f>IF(AA13="",0,(SQRT(AA13)-Stammdaten!$B$32)/Stammdaten!$C$32)</f>
        <v>487.3788569440743</v>
      </c>
      <c r="AC13" s="54"/>
      <c r="AD13" s="19">
        <f>IF(AC13="",0,(SQRT(AC13)-Stammdaten!$B$33)/Stammdaten!$C$33)</f>
        <v>0</v>
      </c>
      <c r="AE13" s="5"/>
      <c r="AF13" s="19">
        <f>IF(AE13="",0,(SQRT(AE13)-Stammdaten!$B$34)/Stammdaten!$C$34)</f>
        <v>0</v>
      </c>
      <c r="AH13" s="66" t="s">
        <v>54</v>
      </c>
      <c r="AI13" s="80">
        <f>SUM(X9:X16)</f>
        <v>1070.9583907213287</v>
      </c>
    </row>
    <row r="14" spans="1:35" ht="15.75" x14ac:dyDescent="0.25">
      <c r="A14" s="308" t="s">
        <v>108</v>
      </c>
      <c r="B14" s="308" t="s">
        <v>109</v>
      </c>
      <c r="C14" s="378">
        <v>2</v>
      </c>
      <c r="D14" s="377" t="s">
        <v>49</v>
      </c>
      <c r="E14" s="90"/>
      <c r="F14" s="19">
        <f>IF(E14="",0,(($E$8/(E14+(IF($E$8&gt;400,0,IF($E$8&lt;=300,0.24,0.14))))-Stammdaten!$B$5)/Stammdaten!$C$5))</f>
        <v>0</v>
      </c>
      <c r="G14" s="95"/>
      <c r="H14" s="19">
        <f>IF(G14="",0,(($G$8/(G14+(IF($G$8&gt;400,0,IF($G$8&lt;=300,0.24,0.14))))-Stammdaten!$B$6)/Stammdaten!$C$6))</f>
        <v>0</v>
      </c>
      <c r="I14" s="171"/>
      <c r="J14" s="19">
        <f>IF(I14="",0,(($I$8/(I14+(IF($I$8&gt;400,0,IF($I$8&lt;=300,0.24,0.14))))-Stammdaten!$B$7)/Stammdaten!$C$7))</f>
        <v>0</v>
      </c>
      <c r="K14" s="172"/>
      <c r="L14" s="19">
        <f>IF(K14="",0,(($K$8/(K14)-Stammdaten!$B$10)/Stammdaten!$C$10))</f>
        <v>0</v>
      </c>
      <c r="M14" s="98"/>
      <c r="N14" s="19">
        <f>IF(M14="",0,(($M$8/(M14)-Stammdaten!B16)/Stammdaten!C16))</f>
        <v>0</v>
      </c>
      <c r="O14" s="101"/>
      <c r="P14" s="19">
        <f>IF(O14="",0,((200/O14)-Stammdaten!$B$21)/Stammdaten!$C$21)</f>
        <v>0</v>
      </c>
      <c r="Q14" s="5"/>
      <c r="R14" s="19">
        <f>IF(Q14="",0,((300/Q14)-Stammdaten!$B$22)/Stammdaten!$C$22)</f>
        <v>0</v>
      </c>
      <c r="S14" s="174"/>
      <c r="T14" s="19">
        <f>IF(S14="",0,((400/S14)-Stammdaten!$B$23)/Stammdaten!$C$23)</f>
        <v>0</v>
      </c>
      <c r="U14" s="171"/>
      <c r="V14" s="19">
        <f>IF(U14="",0,(SQRT(U14)-Stammdaten!$B$25)/Stammdaten!$C$25)</f>
        <v>0</v>
      </c>
      <c r="W14" s="171"/>
      <c r="X14" s="19">
        <f>IF(W14="",0,(SQRT(W14)-Stammdaten!$B$27)/Stammdaten!$C$27)</f>
        <v>0</v>
      </c>
      <c r="Y14" s="171"/>
      <c r="Z14" s="19">
        <f>IF(Y14="",0,(SQRT(Y14)-Stammdaten!$B$29)/Stammdaten!$C$29)</f>
        <v>0</v>
      </c>
      <c r="AA14" s="153"/>
      <c r="AB14" s="19">
        <f>IF(AA14="",0,(SQRT(AA14)-Stammdaten!$B$32)/Stammdaten!$C$32)</f>
        <v>0</v>
      </c>
      <c r="AC14" s="54"/>
      <c r="AD14" s="19">
        <f>IF(AC14="",0,(SQRT(AC14)-Stammdaten!$B$33)/Stammdaten!$C$33)</f>
        <v>0</v>
      </c>
      <c r="AE14" s="5"/>
      <c r="AF14" s="19">
        <f>IF(AE14="",0,(SQRT(AE14)-Stammdaten!$B$34)/Stammdaten!$C$34)</f>
        <v>0</v>
      </c>
      <c r="AH14" s="66" t="s">
        <v>64</v>
      </c>
      <c r="AI14" s="80">
        <f>SUM(AB9:AB16)</f>
        <v>1008.3818887734756</v>
      </c>
    </row>
    <row r="15" spans="1:35" ht="15.75" x14ac:dyDescent="0.25">
      <c r="A15" s="308" t="s">
        <v>110</v>
      </c>
      <c r="B15" s="308" t="s">
        <v>111</v>
      </c>
      <c r="C15" s="378">
        <v>3</v>
      </c>
      <c r="D15" s="377" t="s">
        <v>49</v>
      </c>
      <c r="E15" s="90"/>
      <c r="F15" s="19">
        <f>IF(E15="",0,(($E$8/(E15+(IF($E$8&gt;400,0,IF($E$8&lt;=300,0.24,0.14))))-Stammdaten!$B$5)/Stammdaten!$C$5))</f>
        <v>0</v>
      </c>
      <c r="G15" s="95"/>
      <c r="H15" s="19">
        <f>IF(G15="",0,(($G$8/(G15+(IF($G$8&gt;400,0,IF($G$8&lt;=300,0.24,0.14))))-Stammdaten!$B$6)/Stammdaten!$C$6))</f>
        <v>0</v>
      </c>
      <c r="I15" s="172"/>
      <c r="J15" s="19">
        <f>IF(I15="",0,(($I$8/(I15+(IF($I$8&gt;400,0,IF($I$8&lt;=300,0.24,0.14))))-Stammdaten!$B$7)/Stammdaten!$C$7))</f>
        <v>0</v>
      </c>
      <c r="K15" s="172">
        <v>134.22999999999999</v>
      </c>
      <c r="L15" s="19">
        <f>IF(K15="",0,(($K$8/(K15)-Stammdaten!$B$10)/Stammdaten!$C$10))</f>
        <v>564.42850016866385</v>
      </c>
      <c r="M15" s="98"/>
      <c r="N15" s="19">
        <f>IF(M15="",0,(($M$8/(M15)-Stammdaten!B17)/Stammdaten!C17))</f>
        <v>0</v>
      </c>
      <c r="O15" s="101"/>
      <c r="P15" s="19">
        <f>IF(O15="",0,((200/O15)-Stammdaten!$B$21)/Stammdaten!$C$21)</f>
        <v>0</v>
      </c>
      <c r="Q15" s="5"/>
      <c r="R15" s="19">
        <f>IF(Q15="",0,((300/Q15)-Stammdaten!$B$22)/Stammdaten!$C$22)</f>
        <v>0</v>
      </c>
      <c r="S15" s="196"/>
      <c r="T15" s="19">
        <f>IF(S15="",0,((400/S15)-Stammdaten!$B$23)/Stammdaten!$C$23)</f>
        <v>0</v>
      </c>
      <c r="U15" s="171">
        <v>1.75</v>
      </c>
      <c r="V15" s="19">
        <f>IF(U15="",0,(SQRT(U15)-Stammdaten!$B$25)/Stammdaten!$C$25)</f>
        <v>602.34456941536916</v>
      </c>
      <c r="W15" s="171"/>
      <c r="X15" s="19">
        <f>IF(W15="",0,(SQRT(W15)-Stammdaten!$B$27)/Stammdaten!$C$27)</f>
        <v>0</v>
      </c>
      <c r="Y15" s="171"/>
      <c r="Z15" s="19">
        <f>IF(Y15="",0,(SQRT(Y15)-Stammdaten!$B$29)/Stammdaten!$C$29)</f>
        <v>0</v>
      </c>
      <c r="AA15" s="153"/>
      <c r="AB15" s="19">
        <f>IF(AA15="",0,(SQRT(AA15)-Stammdaten!$B$32)/Stammdaten!$C$32)</f>
        <v>0</v>
      </c>
      <c r="AC15" s="54"/>
      <c r="AD15" s="19">
        <f>IF(AC15="",0,(SQRT(AC15)-Stammdaten!$B$33)/Stammdaten!$C$33)</f>
        <v>0</v>
      </c>
      <c r="AE15" s="5"/>
      <c r="AF15" s="19">
        <f>IF(AE15="",0,(SQRT(AE15)-Stammdaten!$B$34)/Stammdaten!$C$34)</f>
        <v>0</v>
      </c>
      <c r="AH15" s="81" t="s">
        <v>386</v>
      </c>
      <c r="AI15" s="82">
        <f>SUM(Z9:Z16)</f>
        <v>1013.5088130646246</v>
      </c>
    </row>
    <row r="16" spans="1:35" ht="15.75" x14ac:dyDescent="0.25">
      <c r="A16" s="308" t="s">
        <v>112</v>
      </c>
      <c r="B16" s="308"/>
      <c r="C16" s="378">
        <v>3</v>
      </c>
      <c r="D16" s="377" t="s">
        <v>49</v>
      </c>
      <c r="E16" s="90"/>
      <c r="F16" s="152">
        <f>IF(E16="",0,(($E$8/(E16+(IF($E$8&gt;400,0,IF($E$8&lt;=300,0.24,0.14))))-Stammdaten!$B$5)/Stammdaten!$C$5))</f>
        <v>0</v>
      </c>
      <c r="G16" s="95"/>
      <c r="H16" s="152">
        <f>IF(G16="",0,(($G$8/(G16+(IF($G$8&gt;400,0,IF($G$8&lt;=300,0.24,0.14))))-Stammdaten!$B$6)/Stammdaten!$C$6))</f>
        <v>0</v>
      </c>
      <c r="I16" s="171"/>
      <c r="J16" s="152">
        <f>IF(I16="",0,(($I$8/(I16+(IF($I$8&gt;400,0,IF($I$8&lt;=300,0.24,0.14))))-Stammdaten!$B$7)/Stammdaten!$C$7))</f>
        <v>0</v>
      </c>
      <c r="K16" s="171"/>
      <c r="L16" s="152">
        <f>IF(K16="",0,(($K$8/(K16)-Stammdaten!$B$10)/Stammdaten!$C$10))</f>
        <v>0</v>
      </c>
      <c r="M16" s="98"/>
      <c r="N16" s="152">
        <f>IF(M16="",0,(($M$8/(M16)-Stammdaten!B18)/Stammdaten!C18))</f>
        <v>0</v>
      </c>
      <c r="O16" s="95"/>
      <c r="P16" s="152">
        <f>IF(O16="",0,((200/O16)-Stammdaten!$B$21)/Stammdaten!$C$21)</f>
        <v>0</v>
      </c>
      <c r="Q16" s="5"/>
      <c r="R16" s="152">
        <f>IF(Q16="",0,((300/Q16)-Stammdaten!$B$22)/Stammdaten!$C$22)</f>
        <v>0</v>
      </c>
      <c r="S16" s="174"/>
      <c r="T16" s="152">
        <f>IF(S16="",0,((400/S16)-Stammdaten!$B$23)/Stammdaten!$C$23)</f>
        <v>0</v>
      </c>
      <c r="U16" s="171"/>
      <c r="V16" s="152">
        <f>IF(U16="",0,(SQRT(U16)-Stammdaten!$B$25)/Stammdaten!$C$25)</f>
        <v>0</v>
      </c>
      <c r="W16" s="171"/>
      <c r="X16" s="152">
        <f>IF(W16="",0,(SQRT(W16)-Stammdaten!$B$27)/Stammdaten!$C$27)</f>
        <v>0</v>
      </c>
      <c r="Y16" s="172">
        <v>10.84</v>
      </c>
      <c r="Z16" s="152">
        <f>IF(Y16="",0,(SQRT(Y16)-Stammdaten!$B$29)/Stammdaten!$C$29)</f>
        <v>504.70689908942313</v>
      </c>
      <c r="AA16" s="155"/>
      <c r="AB16" s="152">
        <f>IF(AA16="",0,(SQRT(AA16)-Stammdaten!$B$32)/Stammdaten!$C$32)</f>
        <v>0</v>
      </c>
      <c r="AC16" s="5"/>
      <c r="AD16" s="152">
        <f>IF(AC16="",0,(SQRT(AC16)-Stammdaten!$B$33)/Stammdaten!$C$33)</f>
        <v>0</v>
      </c>
      <c r="AE16" s="5"/>
      <c r="AF16" s="19">
        <f>IF(AE16="",0,(SQRT(AE16)-Stammdaten!$B$34)/Stammdaten!$C$34)</f>
        <v>0</v>
      </c>
    </row>
    <row r="17" spans="1:35" ht="15.75" thickBot="1" x14ac:dyDescent="0.3">
      <c r="A17" s="28"/>
      <c r="B17" s="31"/>
      <c r="C17" s="194"/>
      <c r="D17" s="127"/>
      <c r="E17" s="91"/>
      <c r="F17" s="128">
        <f>IF(E17="",0,(($E$8/(E17+(IF($E$8&gt;400,0,IF($E$8&lt;=300,0.24,0.14))))-Stammdaten!$B$5)/Stammdaten!$C$5))</f>
        <v>0</v>
      </c>
      <c r="G17" s="97"/>
      <c r="H17" s="128">
        <f>IF(G17="",0,(($G$8/(G17+(IF($G$8&gt;400,0,IF($G$8&lt;=300,0.24,0.14))))-Stammdaten!$B$6)/Stammdaten!$C$6))</f>
        <v>0</v>
      </c>
      <c r="I17" s="99"/>
      <c r="J17" s="128"/>
      <c r="K17" s="99"/>
      <c r="L17" s="128"/>
      <c r="M17" s="99"/>
      <c r="N17" s="128"/>
      <c r="O17" s="97"/>
      <c r="P17" s="128"/>
      <c r="Q17" s="6"/>
      <c r="R17" s="128"/>
      <c r="S17" s="99"/>
      <c r="T17" s="128"/>
      <c r="U17" s="176"/>
      <c r="V17" s="128"/>
      <c r="W17" s="99"/>
      <c r="X17" s="128"/>
      <c r="Y17" s="99"/>
      <c r="Z17" s="128"/>
      <c r="AA17" s="99"/>
      <c r="AB17" s="128"/>
      <c r="AC17" s="6"/>
      <c r="AD17" s="128">
        <f>IF(AC17="",0,(SQRT(AC17)-Stammdaten!$B$33)/Stammdaten!$C$33)</f>
        <v>0</v>
      </c>
      <c r="AE17" s="5"/>
      <c r="AF17" s="19">
        <f>IF(AE17="",0,(SQRT(AE17)-Stammdaten!$B$34)/Stammdaten!$C$34)</f>
        <v>0</v>
      </c>
      <c r="AH17" s="83" t="s">
        <v>129</v>
      </c>
      <c r="AI17" s="84">
        <f>SUM(AI9:AI15)</f>
        <v>7124.648539523002</v>
      </c>
    </row>
    <row r="18" spans="1:35" x14ac:dyDescent="0.25">
      <c r="A18" s="119"/>
      <c r="B18" s="121"/>
      <c r="C18" s="122"/>
      <c r="D18" s="23"/>
      <c r="E18" s="123"/>
      <c r="F18" s="19">
        <f>IF(E18="",0,(($E$8/(E18+(IF($E$8&gt;400,0,IF($E$8&lt;=300,0.24,0.14))))-Stammdaten!$B$5)/Stammdaten!$C$5))</f>
        <v>0</v>
      </c>
      <c r="G18" s="124"/>
      <c r="H18" s="19">
        <f>IF(G18="",0,(($G$8/(G18+(IF($G$8&gt;400,0,IF($G$8&lt;=300,0.24,0.14))))-Stammdaten!$B$6)/Stammdaten!$C$6))</f>
        <v>0</v>
      </c>
      <c r="I18" s="125"/>
      <c r="J18" s="19">
        <f>IF(I18="",0,(($I$8/(I18+(IF($I$8&gt;400,0,IF($I$8&lt;=300,0.24,0.14))))-Stammdaten!$B$7)/Stammdaten!$C$7))</f>
        <v>0</v>
      </c>
      <c r="K18" s="125"/>
      <c r="L18" s="19">
        <f>IF(K18="",0,(($K$8/(K18)-Stammdaten!$B$10)/Stammdaten!$C$10))</f>
        <v>0</v>
      </c>
      <c r="M18" s="125"/>
      <c r="N18" s="19">
        <f>IF(M18="",0,(($M$8/(M18)-Stammdaten!B20)/Stammdaten!C20))</f>
        <v>0</v>
      </c>
      <c r="O18" s="124"/>
      <c r="P18" s="19">
        <f>IF(O18="",0,((200/O18)-Stammdaten!$B$21)/Stammdaten!$C$21)</f>
        <v>0</v>
      </c>
      <c r="Q18" s="126"/>
      <c r="R18" s="19">
        <f>IF(Q18="",0,((300/Q18)-Stammdaten!$B$22)/Stammdaten!$C$22)</f>
        <v>0</v>
      </c>
      <c r="S18" s="125"/>
      <c r="T18" s="19">
        <f>IF(S18="",0,((400/S18)-Stammdaten!$B$23)/Stammdaten!$C$23)</f>
        <v>0</v>
      </c>
      <c r="U18" s="125"/>
      <c r="V18" s="19">
        <f>IF(U18="",0,(SQRT(U18)-Stammdaten!$B$25)/Stammdaten!$C$25)</f>
        <v>0</v>
      </c>
      <c r="W18" s="125"/>
      <c r="X18" s="19">
        <f>IF(W18="",0,(SQRT(W18)-Stammdaten!$B$27)/Stammdaten!$C$27)</f>
        <v>0</v>
      </c>
      <c r="Y18" s="125"/>
      <c r="Z18" s="19">
        <f>IF(Y18="",0,(SQRT(Y18)-Stammdaten!$B$29)/Stammdaten!$C$29)</f>
        <v>0</v>
      </c>
      <c r="AA18" s="125"/>
      <c r="AB18" s="19">
        <f>IF(AA18="",0,(SQRT(AA18)-Stammdaten!$B$32)/Stammdaten!$C$32)</f>
        <v>0</v>
      </c>
      <c r="AC18" s="126"/>
      <c r="AD18" s="19">
        <f>IF(AC18="",0,(SQRT(AC18)-Stammdaten!$B$33)/Stammdaten!$C$33)</f>
        <v>0</v>
      </c>
      <c r="AE18" s="5"/>
      <c r="AF18" s="19">
        <f>IF(AE18="",0,(SQRT(AE18)-Stammdaten!$B$34)/Stammdaten!$C$34)</f>
        <v>0</v>
      </c>
    </row>
    <row r="19" spans="1:35" x14ac:dyDescent="0.25">
      <c r="A19" s="27"/>
      <c r="B19" s="30"/>
      <c r="C19" s="88"/>
      <c r="D19" s="72"/>
      <c r="E19" s="90"/>
      <c r="F19" s="19">
        <f>IF(E19="",0,(($E$8/(E19+(IF($E$8&gt;400,0,IF($E$8&lt;=300,0.24,0.14))))-Stammdaten!$B$5)/Stammdaten!$C$5))</f>
        <v>0</v>
      </c>
      <c r="G19" s="95"/>
      <c r="H19" s="19">
        <f>IF(G19="",0,(($G$8/(G19+(IF($G$8&gt;400,0,IF($G$8&lt;=300,0.24,0.14))))-Stammdaten!$B$6)/Stammdaten!$C$6))</f>
        <v>0</v>
      </c>
      <c r="I19" s="98"/>
      <c r="J19" s="19">
        <f>IF(I19="",0,(($I$8/(I19+(IF($I$8&gt;400,0,IF($I$8&lt;=300,0.24,0.14))))-Stammdaten!$B$7)/Stammdaten!$C$7))</f>
        <v>0</v>
      </c>
      <c r="K19" s="98"/>
      <c r="L19" s="19">
        <f>IF(K19="",0,(($K$8/(K19)-Stammdaten!$B$10)/Stammdaten!$C$10))</f>
        <v>0</v>
      </c>
      <c r="M19" s="98"/>
      <c r="N19" s="19">
        <f>IF(M19="",0,(($M$8/(M19)-Stammdaten!B21)/Stammdaten!C21))</f>
        <v>0</v>
      </c>
      <c r="O19" s="95"/>
      <c r="P19" s="19">
        <f>IF(O19="",0,((200/O19)-Stammdaten!$B$21)/Stammdaten!$C$21)</f>
        <v>0</v>
      </c>
      <c r="Q19" s="5"/>
      <c r="R19" s="19">
        <f>IF(Q19="",0,((300/Q19)-Stammdaten!$B$22)/Stammdaten!$C$22)</f>
        <v>0</v>
      </c>
      <c r="S19" s="98"/>
      <c r="T19" s="19">
        <f>IF(S19="",0,((400/S19)-Stammdaten!$B$23)/Stammdaten!$C$23)</f>
        <v>0</v>
      </c>
      <c r="U19" s="98"/>
      <c r="V19" s="19">
        <f>IF(U19="",0,(SQRT(U19)-Stammdaten!$B$25)/Stammdaten!$C$25)</f>
        <v>0</v>
      </c>
      <c r="W19" s="98"/>
      <c r="X19" s="19">
        <f>IF(W19="",0,(SQRT(W19)-Stammdaten!$B$27)/Stammdaten!$C$27)</f>
        <v>0</v>
      </c>
      <c r="Y19" s="98"/>
      <c r="Z19" s="19">
        <f>IF(Y19="",0,(SQRT(Y19)-Stammdaten!$B$29)/Stammdaten!$C$29)</f>
        <v>0</v>
      </c>
      <c r="AA19" s="98"/>
      <c r="AB19" s="19">
        <f>IF(AA19="",0,(SQRT(AA19)-Stammdaten!$B$32)/Stammdaten!$C$32)</f>
        <v>0</v>
      </c>
      <c r="AC19" s="5"/>
      <c r="AD19" s="19">
        <f>IF(AC19="",0,(SQRT(AC19)-Stammdaten!$B$33)/Stammdaten!$C$33)</f>
        <v>0</v>
      </c>
      <c r="AE19" s="5"/>
      <c r="AF19" s="19">
        <f>IF(AE19="",0,(SQRT(AE19)-Stammdaten!$B$34)/Stammdaten!$C$34)</f>
        <v>0</v>
      </c>
    </row>
    <row r="20" spans="1:35" ht="15.75" x14ac:dyDescent="0.25">
      <c r="A20" s="308" t="s">
        <v>243</v>
      </c>
      <c r="B20" s="308" t="s">
        <v>244</v>
      </c>
      <c r="C20" s="350">
        <v>37708</v>
      </c>
      <c r="D20" s="308" t="s">
        <v>245</v>
      </c>
      <c r="E20" s="90"/>
      <c r="F20" s="19">
        <f>IF(E20="",0,(($E$8/(E20+(IF($E$8&gt;400,0,IF($E$8&lt;=300,0.24,0.14))))-Stammdaten!$B$5)/Stammdaten!$C$5))</f>
        <v>0</v>
      </c>
      <c r="G20" s="95"/>
      <c r="H20" s="19">
        <f>IF(G20="",0,(($G$8/(G20+(IF($G$8&gt;400,0,IF($G$8&lt;=300,0.24,0.14))))-Stammdaten!$B$6)/Stammdaten!$C$6))</f>
        <v>0</v>
      </c>
      <c r="I20" s="354">
        <v>11.69</v>
      </c>
      <c r="J20" s="19">
        <f>IF(I20="",0,(($I$8/(I20+(IF($I$8&gt;400,0,IF($I$8&lt;=300,0.24,0.14))))-Stammdaten!$B$7)/Stammdaten!$C$7))</f>
        <v>597.8150403983791</v>
      </c>
      <c r="K20" s="352"/>
      <c r="L20" s="19">
        <f>IF(K20="",0,(($K$8/(K20)-Stammdaten!$B$10)/Stammdaten!$C$10))</f>
        <v>0</v>
      </c>
      <c r="M20" s="98"/>
      <c r="N20" s="19">
        <f>IF(M20="",0,(($M$8/(M20)-Stammdaten!B22)/Stammdaten!C22))</f>
        <v>0</v>
      </c>
      <c r="O20" s="95"/>
      <c r="P20" s="19">
        <f>IF(O20="",0,((200/O20)-Stammdaten!$B$21)/Stammdaten!$C$21)</f>
        <v>0</v>
      </c>
      <c r="Q20" s="5"/>
      <c r="R20" s="19">
        <f>IF(Q20="",0,((300/Q20)-Stammdaten!$B$22)/Stammdaten!$C$22)</f>
        <v>0</v>
      </c>
      <c r="S20" s="352"/>
      <c r="T20" s="19">
        <f>IF(S20="",0,((400/S20)-Stammdaten!$B$23)/Stammdaten!$C$23)</f>
        <v>0</v>
      </c>
      <c r="U20" s="352"/>
      <c r="V20" s="19">
        <f>IF(U20="",0,(SQRT(U20)-Stammdaten!$B$25)/Stammdaten!$C$25)</f>
        <v>0</v>
      </c>
      <c r="W20" s="354">
        <v>6.1</v>
      </c>
      <c r="X20" s="19">
        <f>IF(W20="",0,(SQRT(W20)-Stammdaten!$B$27)/Stammdaten!$C$27)</f>
        <v>602.5286790162985</v>
      </c>
      <c r="Y20" s="352"/>
      <c r="Z20" s="19">
        <f>IF(Y20="",0,(SQRT(Y20)-Stammdaten!$B$29)/Stammdaten!$C$29)</f>
        <v>0</v>
      </c>
      <c r="AA20" s="354">
        <v>44.3</v>
      </c>
      <c r="AB20" s="19">
        <f>IF(AA20="",0,(SQRT(AA20)-Stammdaten!$B$32)/Stammdaten!$C$32)</f>
        <v>599.41297689329804</v>
      </c>
      <c r="AC20" s="5"/>
      <c r="AD20" s="19">
        <f>IF(AC20="",0,(SQRT(AC20)-Stammdaten!$B$33)/Stammdaten!$C$33)</f>
        <v>0</v>
      </c>
      <c r="AE20" s="5"/>
      <c r="AF20" s="19">
        <f>IF(AE20="",0,(SQRT(AE20)-Stammdaten!$B$34)/Stammdaten!$C$34)</f>
        <v>0</v>
      </c>
      <c r="AH20" s="66" t="s">
        <v>51</v>
      </c>
      <c r="AI20" s="80">
        <f>SUM(J20:J30)</f>
        <v>1090.0800783335444</v>
      </c>
    </row>
    <row r="21" spans="1:35" ht="15.75" x14ac:dyDescent="0.25">
      <c r="A21" s="308" t="s">
        <v>246</v>
      </c>
      <c r="B21" s="308" t="s">
        <v>115</v>
      </c>
      <c r="C21" s="350">
        <v>37741</v>
      </c>
      <c r="D21" s="308" t="s">
        <v>245</v>
      </c>
      <c r="E21" s="90"/>
      <c r="F21" s="19">
        <f>IF(E21="",0,(($E$8/(E21+(IF($E$8&gt;400,0,IF($E$8&lt;=300,0.24,0.14))))-Stammdaten!$B$5)/Stammdaten!$C$5))</f>
        <v>0</v>
      </c>
      <c r="G21" s="95"/>
      <c r="H21" s="19">
        <f>IF(G21="",0,(($G$8/(G21+(IF($G$8&gt;400,0,IF($G$8&lt;=300,0.24,0.14))))-Stammdaten!$B$6)/Stammdaten!$C$6))</f>
        <v>0</v>
      </c>
      <c r="I21" s="352"/>
      <c r="J21" s="19">
        <f>IF(I21="",0,(($I$8/(I21+(IF($I$8&gt;400,0,IF($I$8&lt;=300,0.24,0.14))))-Stammdaten!$B$7)/Stammdaten!$C$7))</f>
        <v>0</v>
      </c>
      <c r="K21" s="352"/>
      <c r="L21" s="19">
        <f>IF(K21="",0,(($K$8/(K21)-Stammdaten!$B$10)/Stammdaten!$C$10))</f>
        <v>0</v>
      </c>
      <c r="M21" s="98"/>
      <c r="N21" s="19">
        <f>IF(M21="",0,(($M$8/(M21)-Stammdaten!B23)/Stammdaten!C23))</f>
        <v>0</v>
      </c>
      <c r="O21" s="95"/>
      <c r="P21" s="19">
        <f>IF(O21="",0,((200/O21)-Stammdaten!$B$21)/Stammdaten!$C$21)</f>
        <v>0</v>
      </c>
      <c r="Q21" s="5"/>
      <c r="R21" s="19">
        <f>IF(Q21="",0,((300/Q21)-Stammdaten!$B$22)/Stammdaten!$C$22)</f>
        <v>0</v>
      </c>
      <c r="S21" s="354"/>
      <c r="T21" s="19">
        <f>IF(S21="",0,((400/S21)-Stammdaten!$B$23)/Stammdaten!$C$23)</f>
        <v>0</v>
      </c>
      <c r="U21" s="354">
        <v>1.85</v>
      </c>
      <c r="V21" s="19">
        <f>IF(U21="",0,(SQRT(U21)-Stammdaten!$B$25)/Stammdaten!$C$25)</f>
        <v>648.93381359193029</v>
      </c>
      <c r="W21" s="352"/>
      <c r="X21" s="19">
        <f>IF(W21="",0,(SQRT(W21)-Stammdaten!$B$27)/Stammdaten!$C$27)</f>
        <v>0</v>
      </c>
      <c r="Y21" s="354">
        <v>10.98</v>
      </c>
      <c r="Z21" s="19">
        <f>IF(Y21="",0,(SQRT(Y21)-Stammdaten!$B$29)/Stammdaten!$C$29)</f>
        <v>510.43467706923735</v>
      </c>
      <c r="AA21" s="352"/>
      <c r="AB21" s="19">
        <f>IF(AA21="",0,(SQRT(AA21)-Stammdaten!$B$32)/Stammdaten!$C$32)</f>
        <v>0</v>
      </c>
      <c r="AC21" s="5"/>
      <c r="AD21" s="19">
        <f>IF(AC21="",0,(SQRT(AC21)-Stammdaten!$B$33)/Stammdaten!$C$33)</f>
        <v>0</v>
      </c>
      <c r="AE21" s="5"/>
      <c r="AF21" s="19">
        <f>IF(AE21="",0,(SQRT(AE21)-Stammdaten!$B$34)/Stammdaten!$C$34)</f>
        <v>0</v>
      </c>
      <c r="AH21" s="66" t="s">
        <v>62</v>
      </c>
      <c r="AI21" s="80">
        <f>SUM(L20:L30)</f>
        <v>968.62496888272835</v>
      </c>
    </row>
    <row r="22" spans="1:35" ht="15.75" x14ac:dyDescent="0.25">
      <c r="A22" s="308" t="s">
        <v>247</v>
      </c>
      <c r="B22" s="308" t="s">
        <v>248</v>
      </c>
      <c r="C22" s="350">
        <v>38039</v>
      </c>
      <c r="D22" s="308" t="s">
        <v>245</v>
      </c>
      <c r="E22" s="90"/>
      <c r="F22" s="19">
        <f>IF(E22="",0,(($E$8/(E22+(IF($E$8&gt;400,0,IF($E$8&lt;=300,0.24,0.14))))-Stammdaten!$B$5)/Stammdaten!$C$5))</f>
        <v>0</v>
      </c>
      <c r="G22" s="95"/>
      <c r="H22" s="19">
        <f>IF(G22="",0,(($G$8/(G22+(IF($G$8&gt;400,0,IF($G$8&lt;=300,0.24,0.14))))-Stammdaten!$B$6)/Stammdaten!$C$6))</f>
        <v>0</v>
      </c>
      <c r="I22" s="352">
        <v>12.8</v>
      </c>
      <c r="J22" s="19">
        <f>IF(I22="",0,(($I$8/(I22+(IF($I$8&gt;400,0,IF($I$8&lt;=300,0.24,0.14))))-Stammdaten!$B$7)/Stammdaten!$C$7))</f>
        <v>492.2650379351652</v>
      </c>
      <c r="K22" s="352"/>
      <c r="L22" s="19">
        <f>IF(K22="",0,(($K$8/(K22)-Stammdaten!$B$10)/Stammdaten!$C$10))</f>
        <v>0</v>
      </c>
      <c r="M22" s="98"/>
      <c r="N22" s="19">
        <f>IF(M22="",0,(($M$8/(M22)-Stammdaten!B24)/Stammdaten!C24))</f>
        <v>0</v>
      </c>
      <c r="O22" s="95"/>
      <c r="P22" s="19">
        <f>IF(O22="",0,((200/O22)-Stammdaten!$B$21)/Stammdaten!$C$21)</f>
        <v>0</v>
      </c>
      <c r="Q22" s="5"/>
      <c r="R22" s="19">
        <f>IF(Q22="",0,((300/Q22)-Stammdaten!$B$22)/Stammdaten!$C$22)</f>
        <v>0</v>
      </c>
      <c r="S22" s="352"/>
      <c r="T22" s="19">
        <f>IF(S22="",0,((400/S22)-Stammdaten!$B$23)/Stammdaten!$C$23)</f>
        <v>0</v>
      </c>
      <c r="U22" s="354">
        <v>1.8</v>
      </c>
      <c r="V22" s="19">
        <f>IF(U22="",0,(SQRT(U22)-Stammdaten!$B$25)/Stammdaten!$C$25)</f>
        <v>625.80098312484233</v>
      </c>
      <c r="W22" s="354">
        <v>5.85</v>
      </c>
      <c r="X22" s="19">
        <f>IF(W22="",0,(SQRT(W22)-Stammdaten!$B$27)/Stammdaten!$C$27)</f>
        <v>579.17686049751808</v>
      </c>
      <c r="Y22" s="352"/>
      <c r="Z22" s="19">
        <f>IF(Y22="",0,(SQRT(Y22)-Stammdaten!$B$29)/Stammdaten!$C$29)</f>
        <v>0</v>
      </c>
      <c r="AA22" s="354"/>
      <c r="AB22" s="19">
        <f>IF(AA22="",0,(SQRT(AA22)-Stammdaten!$B$32)/Stammdaten!$C$32)</f>
        <v>0</v>
      </c>
      <c r="AC22" s="5"/>
      <c r="AD22" s="19">
        <f>IF(AC22="",0,(SQRT(AC22)-Stammdaten!$B$33)/Stammdaten!$C$33)</f>
        <v>0</v>
      </c>
      <c r="AE22" s="5"/>
      <c r="AF22" s="19">
        <f>IF(AE22="",0,(SQRT(AE22)-Stammdaten!$B$34)/Stammdaten!$C$34)</f>
        <v>0</v>
      </c>
      <c r="AH22" s="66" t="s">
        <v>52</v>
      </c>
      <c r="AI22" s="80">
        <f>SUM(T20)</f>
        <v>0</v>
      </c>
    </row>
    <row r="23" spans="1:35" ht="15.75" x14ac:dyDescent="0.25">
      <c r="A23" s="308" t="s">
        <v>249</v>
      </c>
      <c r="B23" s="308" t="s">
        <v>250</v>
      </c>
      <c r="C23" s="350">
        <v>37992</v>
      </c>
      <c r="D23" s="308" t="s">
        <v>245</v>
      </c>
      <c r="E23" s="90"/>
      <c r="F23" s="19">
        <f>IF(E23="",0,(($E$8/(E23+(IF($E$8&gt;400,0,IF($E$8&lt;=300,0.24,0.14))))-Stammdaten!$B$5)/Stammdaten!$C$5))</f>
        <v>0</v>
      </c>
      <c r="G23" s="95"/>
      <c r="H23" s="19">
        <f>IF(G23="",0,(($G$8/(G23+(IF($G$8&gt;400,0,IF($G$8&lt;=300,0.24,0.14))))-Stammdaten!$B$6)/Stammdaten!$C$6))</f>
        <v>0</v>
      </c>
      <c r="I23" s="352"/>
      <c r="J23" s="19">
        <f>IF(I23="",0,(($I$8/(I23+(IF($I$8&gt;400,0,IF($I$8&lt;=300,0.24,0.14))))-Stammdaten!$B$7)/Stammdaten!$C$7))</f>
        <v>0</v>
      </c>
      <c r="K23" s="354"/>
      <c r="L23" s="19">
        <f>IF(K23="",0,(($K$8/(K23)-Stammdaten!$B$10)/Stammdaten!$C$10))</f>
        <v>0</v>
      </c>
      <c r="M23" s="98"/>
      <c r="N23" s="19">
        <f>IF(M23="",0,(($M$8/(M23)-Stammdaten!B25)/Stammdaten!C25))</f>
        <v>0</v>
      </c>
      <c r="O23" s="95"/>
      <c r="P23" s="19">
        <f>IF(O23="",0,((200/O23)-Stammdaten!$B$21)/Stammdaten!$C$21)</f>
        <v>0</v>
      </c>
      <c r="Q23" s="5"/>
      <c r="R23" s="19">
        <f>IF(Q23="",0,((300/Q23)-Stammdaten!$B$22)/Stammdaten!$C$22)</f>
        <v>0</v>
      </c>
      <c r="S23" s="352"/>
      <c r="T23" s="19">
        <f>IF(S23="",0,((400/S23)-Stammdaten!$B$23)/Stammdaten!$C$23)</f>
        <v>0</v>
      </c>
      <c r="U23" s="352"/>
      <c r="V23" s="19">
        <f>IF(U23="",0,(SQRT(U23)-Stammdaten!$B$25)/Stammdaten!$C$25)</f>
        <v>0</v>
      </c>
      <c r="W23" s="352"/>
      <c r="X23" s="19">
        <f>IF(W23="",0,(SQRT(W23)-Stammdaten!$B$27)/Stammdaten!$C$27)</f>
        <v>0</v>
      </c>
      <c r="Y23" s="352"/>
      <c r="Z23" s="19">
        <f>IF(Y23="",0,(SQRT(Y23)-Stammdaten!$B$29)/Stammdaten!$C$29)</f>
        <v>0</v>
      </c>
      <c r="AA23" s="352"/>
      <c r="AB23" s="19">
        <f>IF(AA23="",0,(SQRT(AA23)-Stammdaten!$B$32)/Stammdaten!$C$32)</f>
        <v>0</v>
      </c>
      <c r="AC23" s="5"/>
      <c r="AD23" s="19">
        <f>IF(AC23="",0,(SQRT(AC23)-Stammdaten!$B$33)/Stammdaten!$C$33)</f>
        <v>0</v>
      </c>
      <c r="AE23" s="5"/>
      <c r="AF23" s="19">
        <f>IF(AE23="",0,(SQRT(AE23)-Stammdaten!$B$34)/Stammdaten!$C$34)</f>
        <v>0</v>
      </c>
      <c r="AH23" s="66" t="s">
        <v>53</v>
      </c>
      <c r="AI23" s="80">
        <f>SUM(V20:V30)</f>
        <v>1274.7347967167725</v>
      </c>
    </row>
    <row r="24" spans="1:35" ht="15.75" x14ac:dyDescent="0.25">
      <c r="A24" s="308" t="s">
        <v>106</v>
      </c>
      <c r="B24" s="308" t="s">
        <v>251</v>
      </c>
      <c r="C24" s="350">
        <v>37983</v>
      </c>
      <c r="D24" s="308" t="s">
        <v>245</v>
      </c>
      <c r="E24" s="90"/>
      <c r="F24" s="19">
        <f>IF(E24="",0,(($E$8/(E24+(IF($E$8&gt;400,0,IF($E$8&lt;=300,0.24,0.14))))-Stammdaten!$B$5)/Stammdaten!$C$5))</f>
        <v>0</v>
      </c>
      <c r="G24" s="95"/>
      <c r="H24" s="19">
        <f>IF(G24="",0,(($G$8/(G24+(IF($G$8&gt;400,0,IF($G$8&lt;=300,0.24,0.14))))-Stammdaten!$B$6)/Stammdaten!$C$6))</f>
        <v>0</v>
      </c>
      <c r="I24" s="352"/>
      <c r="J24" s="19">
        <f>IF(I24="",0,(($I$8/(I24+(IF($I$8&gt;400,0,IF($I$8&lt;=300,0.24,0.14))))-Stammdaten!$B$7)/Stammdaten!$C$7))</f>
        <v>0</v>
      </c>
      <c r="K24" s="352"/>
      <c r="L24" s="19">
        <f>IF(K24="",0,(($K$8/(K24)-Stammdaten!$B$10)/Stammdaten!$C$10))</f>
        <v>0</v>
      </c>
      <c r="M24" s="98"/>
      <c r="N24" s="19">
        <f>IF(M24="",0,(($M$8/(M24)-Stammdaten!B26)/Stammdaten!C26))</f>
        <v>0</v>
      </c>
      <c r="O24" s="95"/>
      <c r="P24" s="19">
        <f>IF(O24="",0,((200/O24)-Stammdaten!$B$21)/Stammdaten!$C$21)</f>
        <v>0</v>
      </c>
      <c r="Q24" s="5"/>
      <c r="R24" s="19">
        <f>IF(Q24="",0,((300/Q24)-Stammdaten!$B$22)/Stammdaten!$C$22)</f>
        <v>0</v>
      </c>
      <c r="S24" s="354"/>
      <c r="T24" s="19">
        <f>IF(S24="",0,((400/S24)-Stammdaten!$B$23)/Stammdaten!$C$23)</f>
        <v>0</v>
      </c>
      <c r="U24" s="352"/>
      <c r="V24" s="19">
        <f>IF(U24="",0,(SQRT(U24)-Stammdaten!$B$25)/Stammdaten!$C$25)</f>
        <v>0</v>
      </c>
      <c r="W24" s="352"/>
      <c r="X24" s="19">
        <f>IF(W24="",0,(SQRT(W24)-Stammdaten!$B$27)/Stammdaten!$C$27)</f>
        <v>0</v>
      </c>
      <c r="Y24" s="354"/>
      <c r="Z24" s="19">
        <f>IF(Y24="",0,(SQRT(Y24)-Stammdaten!$B$29)/Stammdaten!$C$29)</f>
        <v>0</v>
      </c>
      <c r="AA24" s="352"/>
      <c r="AB24" s="19">
        <f>IF(AA24="",0,(SQRT(AA24)-Stammdaten!$B$32)/Stammdaten!$C$32)</f>
        <v>0</v>
      </c>
      <c r="AC24" s="5"/>
      <c r="AD24" s="19">
        <f>IF(AC24="",0,(SQRT(AC24)-Stammdaten!$B$33)/Stammdaten!$C$33)</f>
        <v>0</v>
      </c>
      <c r="AE24" s="5"/>
      <c r="AF24" s="19">
        <f>IF(AE24="",0,(SQRT(AE24)-Stammdaten!$B$34)/Stammdaten!$C$34)</f>
        <v>0</v>
      </c>
      <c r="AH24" s="66" t="s">
        <v>54</v>
      </c>
      <c r="AI24" s="80">
        <f>SUM(X20:X30)</f>
        <v>1181.7055395138166</v>
      </c>
    </row>
    <row r="25" spans="1:35" ht="15.75" x14ac:dyDescent="0.25">
      <c r="A25" s="308" t="s">
        <v>252</v>
      </c>
      <c r="B25" s="308" t="s">
        <v>253</v>
      </c>
      <c r="C25" s="350">
        <v>38197</v>
      </c>
      <c r="D25" s="308" t="s">
        <v>245</v>
      </c>
      <c r="E25" s="90"/>
      <c r="F25" s="19">
        <f>IF(E25="",0,(($E$8/(E25+(IF($E$8&gt;400,0,IF($E$8&lt;=300,0.24,0.14))))-Stammdaten!$B$5)/Stammdaten!$C$5))</f>
        <v>0</v>
      </c>
      <c r="G25" s="95"/>
      <c r="H25" s="19">
        <f>IF(G25="",0,(($G$8/(G25+(IF($G$8&gt;400,0,IF($G$8&lt;=300,0.24,0.14))))-Stammdaten!$B$6)/Stammdaten!$C$6))</f>
        <v>0</v>
      </c>
      <c r="I25" s="352"/>
      <c r="J25" s="19">
        <f>IF(I25="",0,(($I$8/(I25+(IF($I$8&gt;400,0,IF($I$8&lt;=300,0.24,0.14))))-Stammdaten!$B$7)/Stammdaten!$C$7))</f>
        <v>0</v>
      </c>
      <c r="K25" s="354">
        <v>143.96</v>
      </c>
      <c r="L25" s="19">
        <f>IF(K25="",0,(($K$8/(K25)-Stammdaten!$B$10)/Stammdaten!$C$10))</f>
        <v>501.87875686655531</v>
      </c>
      <c r="M25" s="98"/>
      <c r="N25" s="19">
        <f>IF(M25="",0,(($M$8/(M25)-Stammdaten!B27)/Stammdaten!C27))</f>
        <v>0</v>
      </c>
      <c r="O25" s="95"/>
      <c r="P25" s="19">
        <f>IF(O25="",0,((200/O25)-Stammdaten!$B$21)/Stammdaten!$C$21)</f>
        <v>0</v>
      </c>
      <c r="Q25" s="5"/>
      <c r="R25" s="19">
        <f>IF(Q25="",0,((300/Q25)-Stammdaten!$B$22)/Stammdaten!$C$22)</f>
        <v>0</v>
      </c>
      <c r="S25" s="354"/>
      <c r="T25" s="19">
        <f>IF(S25="",0,((400/S25)-Stammdaten!$B$23)/Stammdaten!$C$23)</f>
        <v>0</v>
      </c>
      <c r="U25" s="352"/>
      <c r="V25" s="19">
        <f>IF(U25="",0,(SQRT(U25)-Stammdaten!$B$25)/Stammdaten!$C$25)</f>
        <v>0</v>
      </c>
      <c r="W25" s="352"/>
      <c r="X25" s="19">
        <f>IF(W25="",0,(SQRT(W25)-Stammdaten!$B$27)/Stammdaten!$C$27)</f>
        <v>0</v>
      </c>
      <c r="Y25" s="352"/>
      <c r="Z25" s="19">
        <f>IF(Y25="",0,(SQRT(Y25)-Stammdaten!$B$29)/Stammdaten!$C$29)</f>
        <v>0</v>
      </c>
      <c r="AA25" s="352"/>
      <c r="AB25" s="19">
        <f>IF(AA25="",0,(SQRT(AA25)-Stammdaten!$B$32)/Stammdaten!$C$32)</f>
        <v>0</v>
      </c>
      <c r="AC25" s="5"/>
      <c r="AD25" s="19">
        <f>IF(AC25="",0,(SQRT(AC25)-Stammdaten!$B$33)/Stammdaten!$C$33)</f>
        <v>0</v>
      </c>
      <c r="AE25" s="5"/>
      <c r="AF25" s="19">
        <f>IF(AE25="",0,(SQRT(AE25)-Stammdaten!$B$34)/Stammdaten!$C$34)</f>
        <v>0</v>
      </c>
      <c r="AH25" s="66" t="s">
        <v>64</v>
      </c>
      <c r="AI25" s="80">
        <f>SUM(AB20:AB30)</f>
        <v>1116.3253772160274</v>
      </c>
    </row>
    <row r="26" spans="1:35" ht="15.75" x14ac:dyDescent="0.25">
      <c r="A26" s="308" t="s">
        <v>247</v>
      </c>
      <c r="B26" s="308" t="s">
        <v>254</v>
      </c>
      <c r="C26" s="350">
        <v>38157</v>
      </c>
      <c r="D26" s="308" t="s">
        <v>245</v>
      </c>
      <c r="E26" s="90"/>
      <c r="F26" s="19">
        <f>IF(E26="",0,(($E$8/(E26+(IF($E$8&gt;400,0,IF($E$8&lt;=300,0.24,0.14))))-Stammdaten!$B$5)/Stammdaten!$C$5))</f>
        <v>0</v>
      </c>
      <c r="G26" s="95"/>
      <c r="H26" s="19">
        <f>IF(G26="",0,(($G$8/(G26+(IF($G$8&gt;400,0,IF($G$8&lt;=300,0.24,0.14))))-Stammdaten!$B$6)/Stammdaten!$C$6))</f>
        <v>0</v>
      </c>
      <c r="I26" s="354"/>
      <c r="J26" s="19">
        <f>IF(I26="",0,(($I$8/(I26+(IF($I$8&gt;400,0,IF($I$8&lt;=300,0.24,0.14))))-Stammdaten!$B$7)/Stammdaten!$C$7))</f>
        <v>0</v>
      </c>
      <c r="K26" s="352"/>
      <c r="L26" s="19">
        <f>IF(K26="",0,(($K$8/(K26)-Stammdaten!$B$10)/Stammdaten!$C$10))</f>
        <v>0</v>
      </c>
      <c r="M26" s="98"/>
      <c r="N26" s="19">
        <f>IF(M26="",0,(($M$8/(M26)-Stammdaten!B28)/Stammdaten!C28))</f>
        <v>0</v>
      </c>
      <c r="O26" s="95"/>
      <c r="P26" s="19">
        <f>IF(O26="",0,((200/O26)-Stammdaten!$B$21)/Stammdaten!$C$21)</f>
        <v>0</v>
      </c>
      <c r="Q26" s="5"/>
      <c r="R26" s="19">
        <f>IF(Q26="",0,((300/Q26)-Stammdaten!$B$22)/Stammdaten!$C$22)</f>
        <v>0</v>
      </c>
      <c r="S26" s="352"/>
      <c r="T26" s="19">
        <f>IF(S26="",0,((400/S26)-Stammdaten!$B$23)/Stammdaten!$C$23)</f>
        <v>0</v>
      </c>
      <c r="U26" s="352"/>
      <c r="V26" s="19">
        <f>IF(U26="",0,(SQRT(U26)-Stammdaten!$B$25)/Stammdaten!$C$25)</f>
        <v>0</v>
      </c>
      <c r="W26" s="354"/>
      <c r="X26" s="19">
        <f>IF(W26="",0,(SQRT(W26)-Stammdaten!$B$27)/Stammdaten!$C$27)</f>
        <v>0</v>
      </c>
      <c r="Y26" s="352"/>
      <c r="Z26" s="19">
        <f>IF(Y26="",0,(SQRT(Y26)-Stammdaten!$B$29)/Stammdaten!$C$29)</f>
        <v>0</v>
      </c>
      <c r="AA26" s="354">
        <v>33.5</v>
      </c>
      <c r="AB26" s="19">
        <f>IF(AA26="",0,(SQRT(AA26)-Stammdaten!$B$32)/Stammdaten!$C$32)</f>
        <v>516.91240032272935</v>
      </c>
      <c r="AC26" s="5"/>
      <c r="AD26" s="19">
        <f>IF(AC26="",0,(SQRT(AC26)-Stammdaten!$B$33)/Stammdaten!$C$33)</f>
        <v>0</v>
      </c>
      <c r="AE26" s="5"/>
      <c r="AF26" s="19">
        <f>IF(AE26="",0,(SQRT(AE26)-Stammdaten!$B$34)/Stammdaten!$C$34)</f>
        <v>0</v>
      </c>
      <c r="AH26" s="66" t="s">
        <v>386</v>
      </c>
      <c r="AI26" s="394">
        <f>SUM(Z18:Z29)</f>
        <v>952.60915625918142</v>
      </c>
    </row>
    <row r="27" spans="1:35" ht="15.75" x14ac:dyDescent="0.25">
      <c r="A27" s="308" t="s">
        <v>255</v>
      </c>
      <c r="B27" s="308" t="s">
        <v>256</v>
      </c>
      <c r="C27" s="350">
        <v>37996</v>
      </c>
      <c r="D27" s="308" t="s">
        <v>245</v>
      </c>
      <c r="E27" s="90"/>
      <c r="F27" s="19">
        <f>IF(E27="",0,(($E$8/(E27+(IF($E$8&gt;400,0,IF($E$8&lt;=300,0.24,0.14))))-Stammdaten!$B$5)/Stammdaten!$C$5))</f>
        <v>0</v>
      </c>
      <c r="G27" s="95"/>
      <c r="H27" s="19">
        <f>IF(G27="",0,(($G$8/(G27+(IF($G$8&gt;400,0,IF($G$8&lt;=300,0.24,0.14))))-Stammdaten!$B$6)/Stammdaten!$C$6))</f>
        <v>0</v>
      </c>
      <c r="I27" s="354"/>
      <c r="J27" s="19">
        <f>IF(I27="",0,(($I$8/(I27+(IF($I$8&gt;400,0,IF($I$8&lt;=300,0.24,0.14))))-Stammdaten!$B$7)/Stammdaten!$C$7))</f>
        <v>0</v>
      </c>
      <c r="K27" s="352"/>
      <c r="L27" s="19">
        <f>IF(K27="",0,(($K$8/(K27)-Stammdaten!$B$10)/Stammdaten!$C$10))</f>
        <v>0</v>
      </c>
      <c r="M27" s="98"/>
      <c r="N27" s="19">
        <f>IF(M27="",0,(($M$8/(M27)-Stammdaten!B29)/Stammdaten!C29))</f>
        <v>0</v>
      </c>
      <c r="O27" s="95"/>
      <c r="P27" s="19">
        <f>IF(O27="",0,((200/O27)-Stammdaten!$B$21)/Stammdaten!$C$21)</f>
        <v>0</v>
      </c>
      <c r="Q27" s="5"/>
      <c r="R27" s="19">
        <f>IF(Q27="",0,((300/Q27)-Stammdaten!$B$22)/Stammdaten!$C$22)</f>
        <v>0</v>
      </c>
      <c r="S27" s="354"/>
      <c r="T27" s="19">
        <f>IF(S27="",0,((400/S27)-Stammdaten!$B$23)/Stammdaten!$C$23)</f>
        <v>0</v>
      </c>
      <c r="U27" s="352"/>
      <c r="V27" s="19">
        <f>IF(U27="",0,(SQRT(U27)-Stammdaten!$B$25)/Stammdaten!$C$25)</f>
        <v>0</v>
      </c>
      <c r="W27" s="352"/>
      <c r="X27" s="19">
        <f>IF(W27="",0,(SQRT(W27)-Stammdaten!$B$27)/Stammdaten!$C$27)</f>
        <v>0</v>
      </c>
      <c r="Y27" s="352"/>
      <c r="Z27" s="19">
        <f>IF(Y27="",0,(SQRT(Y27)-Stammdaten!$B$29)/Stammdaten!$C$29)</f>
        <v>0</v>
      </c>
      <c r="AA27" s="352"/>
      <c r="AB27" s="19">
        <f>IF(AA27="",0,(SQRT(AA27)-Stammdaten!$B$32)/Stammdaten!$C$32)</f>
        <v>0</v>
      </c>
      <c r="AC27" s="5"/>
      <c r="AD27" s="19">
        <f>IF(AC27="",0,(SQRT(AC27)-Stammdaten!$B$33)/Stammdaten!$C$33)</f>
        <v>0</v>
      </c>
      <c r="AE27" s="5"/>
      <c r="AF27" s="19">
        <f>IF(AE27="",0,(SQRT(AE27)-Stammdaten!$B$34)/Stammdaten!$C$34)</f>
        <v>0</v>
      </c>
    </row>
    <row r="28" spans="1:35" ht="15.75" x14ac:dyDescent="0.25">
      <c r="A28" s="308" t="s">
        <v>257</v>
      </c>
      <c r="B28" s="308" t="s">
        <v>258</v>
      </c>
      <c r="C28" s="350">
        <v>37852</v>
      </c>
      <c r="D28" s="308" t="s">
        <v>245</v>
      </c>
      <c r="E28" s="90"/>
      <c r="F28" s="19">
        <f>IF(E28="",0,(($E$8/(E28+(IF($E$8&gt;400,0,IF($E$8&lt;=300,0.24,0.14))))-Stammdaten!$B$5)/Stammdaten!$C$5))</f>
        <v>0</v>
      </c>
      <c r="G28" s="95"/>
      <c r="H28" s="19">
        <f>IF(G28="",0,(($G$8/(G28+(IF($G$8&gt;400,0,IF($G$8&lt;=300,0.24,0.14))))-Stammdaten!$B$6)/Stammdaten!$C$6))</f>
        <v>0</v>
      </c>
      <c r="I28" s="353"/>
      <c r="J28" s="19">
        <f>IF(I28="",0,(($I$8/(I28+(IF($I$8&gt;400,0,IF($I$8&lt;=300,0.24,0.14))))-Stammdaten!$B$7)/Stammdaten!$C$7))</f>
        <v>0</v>
      </c>
      <c r="K28" s="196">
        <v>150.07</v>
      </c>
      <c r="L28" s="19">
        <f>IF(K28="",0,(($K$8/(K28)-Stammdaten!$B$10)/Stammdaten!$C$10))</f>
        <v>466.74621201617299</v>
      </c>
      <c r="M28" s="98"/>
      <c r="N28" s="19">
        <f>IF(M28="",0,(($M$8/(M28)-Stammdaten!B30)/Stammdaten!C30))</f>
        <v>0</v>
      </c>
      <c r="O28" s="95"/>
      <c r="P28" s="19">
        <f>IF(O28="",0,((200/O28)-Stammdaten!$B$21)/Stammdaten!$C$21)</f>
        <v>0</v>
      </c>
      <c r="Q28" s="5"/>
      <c r="R28" s="19">
        <f>IF(Q28="",0,((300/Q28)-Stammdaten!$B$22)/Stammdaten!$C$22)</f>
        <v>0</v>
      </c>
      <c r="S28" s="353"/>
      <c r="T28" s="19">
        <f>IF(S28="",0,((400/S28)-Stammdaten!$B$23)/Stammdaten!$C$23)</f>
        <v>0</v>
      </c>
      <c r="U28" s="196"/>
      <c r="V28" s="19">
        <f>IF(U28="",0,(SQRT(U28)-Stammdaten!$B$25)/Stammdaten!$C$25)</f>
        <v>0</v>
      </c>
      <c r="W28" s="353"/>
      <c r="X28" s="19">
        <f>IF(W28="",0,(SQRT(W28)-Stammdaten!$B$27)/Stammdaten!$C$27)</f>
        <v>0</v>
      </c>
      <c r="Y28" s="196">
        <v>9.3699999999999992</v>
      </c>
      <c r="Z28" s="19">
        <f>IF(Y28="",0,(SQRT(Y28)-Stammdaten!$B$29)/Stammdaten!$C$29)</f>
        <v>442.17447918994407</v>
      </c>
      <c r="AA28" s="353"/>
      <c r="AB28" s="19">
        <f>IF(AA28="",0,(SQRT(AA28)-Stammdaten!$B$32)/Stammdaten!$C$32)</f>
        <v>0</v>
      </c>
      <c r="AC28" s="5"/>
      <c r="AD28" s="19">
        <f>IF(AC28="",0,(SQRT(AC28)-Stammdaten!$B$33)/Stammdaten!$C$33)</f>
        <v>0</v>
      </c>
      <c r="AE28" s="5"/>
      <c r="AF28" s="19">
        <f>IF(AE28="",0,(SQRT(AE28)-Stammdaten!$B$34)/Stammdaten!$C$34)</f>
        <v>0</v>
      </c>
    </row>
    <row r="29" spans="1:35" ht="15.75" x14ac:dyDescent="0.25">
      <c r="A29" s="351" t="s">
        <v>243</v>
      </c>
      <c r="B29" s="351" t="s">
        <v>259</v>
      </c>
      <c r="C29" s="350">
        <v>38569</v>
      </c>
      <c r="D29" s="308" t="s">
        <v>245</v>
      </c>
      <c r="E29" s="90"/>
      <c r="F29" s="19">
        <f>IF(E29="",0,(($E$8/(E29+(IF($E$8&gt;400,0,IF($E$8&lt;=300,0.24,0.14))))-Stammdaten!$B$5)/Stammdaten!$C$5))</f>
        <v>0</v>
      </c>
      <c r="G29" s="95"/>
      <c r="H29" s="19">
        <f>IF(G29="",0,(($G$8/(G29+(IF($G$8&gt;400,0,IF($G$8&lt;=300,0.24,0.14))))-Stammdaten!$B$6)/Stammdaten!$C$6))</f>
        <v>0</v>
      </c>
      <c r="I29" s="353"/>
      <c r="J29" s="19">
        <f>IF(I29="",0,(($I$8/(I29+(IF($I$8&gt;400,0,IF($I$8&lt;=300,0.24,0.14))))-Stammdaten!$B$7)/Stammdaten!$C$7))</f>
        <v>0</v>
      </c>
      <c r="K29" s="353"/>
      <c r="L29" s="19">
        <f>IF(K29="",0,(($K$8/(K29)-Stammdaten!$B$10)/Stammdaten!$C$10))</f>
        <v>0</v>
      </c>
      <c r="M29" s="98"/>
      <c r="N29" s="19">
        <f>IF(M29="",0,(($M$8/(M29)-Stammdaten!B31)/Stammdaten!C31))</f>
        <v>0</v>
      </c>
      <c r="O29" s="95"/>
      <c r="P29" s="19">
        <f>IF(O29="",0,((200/O29)-Stammdaten!$B$21)/Stammdaten!$C$21)</f>
        <v>0</v>
      </c>
      <c r="Q29" s="5"/>
      <c r="R29" s="19">
        <f>IF(Q29="",0,((300/Q29)-Stammdaten!$B$22)/Stammdaten!$C$22)</f>
        <v>0</v>
      </c>
      <c r="S29" s="353"/>
      <c r="T29" s="19">
        <f>IF(S29="",0,((400/S29)-Stammdaten!$B$23)/Stammdaten!$C$23)</f>
        <v>0</v>
      </c>
      <c r="U29" s="353"/>
      <c r="V29" s="19">
        <f>IF(U29="",0,(SQRT(U29)-Stammdaten!$B$25)/Stammdaten!$C$25)</f>
        <v>0</v>
      </c>
      <c r="W29" s="353"/>
      <c r="X29" s="19">
        <f>IF(W29="",0,(SQRT(W29)-Stammdaten!$B$27)/Stammdaten!$C$27)</f>
        <v>0</v>
      </c>
      <c r="Y29" s="353"/>
      <c r="Z29" s="19">
        <f>IF(Y29="",0,(SQRT(Y29)-Stammdaten!$B$29)/Stammdaten!$C$29)</f>
        <v>0</v>
      </c>
      <c r="AA29" s="353"/>
      <c r="AB29" s="19">
        <f>IF(AA29="",0,(SQRT(AA29)-Stammdaten!$B$32)/Stammdaten!$C$32)</f>
        <v>0</v>
      </c>
      <c r="AC29" s="5"/>
      <c r="AD29" s="19">
        <f>IF(AC29="",0,(SQRT(AC29)-Stammdaten!$B$33)/Stammdaten!$C$33)</f>
        <v>0</v>
      </c>
      <c r="AE29" s="5"/>
      <c r="AF29" s="19">
        <f>IF(AE29="",0,(SQRT(AE29)-Stammdaten!$B$34)/Stammdaten!$C$34)</f>
        <v>0</v>
      </c>
    </row>
    <row r="30" spans="1:35" x14ac:dyDescent="0.25">
      <c r="A30" s="27"/>
      <c r="B30" s="30"/>
      <c r="C30" s="88"/>
      <c r="D30" s="72"/>
      <c r="E30" s="90"/>
      <c r="F30" s="19">
        <f>IF(E30="",0,(($E$8/(E30+(IF($E$8&gt;400,0,IF($E$8&lt;=300,0.24,0.14))))-Stammdaten!$B$5)/Stammdaten!$C$5))</f>
        <v>0</v>
      </c>
      <c r="G30" s="95"/>
      <c r="H30" s="19">
        <f>IF(G30="",0,(($G$8/(G30+(IF($G$8&gt;400,0,IF($G$8&lt;=300,0.24,0.14))))-Stammdaten!$B$6)/Stammdaten!$C$6))</f>
        <v>0</v>
      </c>
      <c r="I30" s="98"/>
      <c r="J30" s="19">
        <f>IF(I30="",0,(($I$8/(I30+(IF($I$8&gt;400,0,IF($I$8&lt;=300,0.24,0.14))))-Stammdaten!$B$7)/Stammdaten!$C$7))</f>
        <v>0</v>
      </c>
      <c r="K30" s="98"/>
      <c r="L30" s="19">
        <f>IF(K30="",0,(($K$8/(K30)-Stammdaten!$B$10)/Stammdaten!$C$10))</f>
        <v>0</v>
      </c>
      <c r="M30" s="98"/>
      <c r="N30" s="19">
        <f>IF(M30="",0,(($M$8/(M30)-Stammdaten!B32)/Stammdaten!C32))</f>
        <v>0</v>
      </c>
      <c r="O30" s="95"/>
      <c r="P30" s="19">
        <f>IF(O30="",0,((200/O30)-Stammdaten!$B$21)/Stammdaten!$C$21)</f>
        <v>0</v>
      </c>
      <c r="Q30" s="5"/>
      <c r="R30" s="19">
        <f>IF(Q30="",0,((300/Q30)-Stammdaten!$B$22)/Stammdaten!$C$22)</f>
        <v>0</v>
      </c>
      <c r="S30" s="98"/>
      <c r="T30" s="19">
        <f>IF(S30="",0,((400/S30)-Stammdaten!$B$23)/Stammdaten!$C$23)</f>
        <v>0</v>
      </c>
      <c r="U30" s="98"/>
      <c r="V30" s="19">
        <f>IF(U30="",0,(SQRT(U30)-Stammdaten!$B$25)/Stammdaten!$C$25)</f>
        <v>0</v>
      </c>
      <c r="W30" s="98"/>
      <c r="X30" s="19">
        <f>IF(W30="",0,(SQRT(W30)-Stammdaten!$B$27)/Stammdaten!$C$27)</f>
        <v>0</v>
      </c>
      <c r="Y30" s="98"/>
      <c r="Z30" s="19">
        <f>IF(Y30="",0,(SQRT(Y30)-Stammdaten!$B$29)/Stammdaten!$C$29)</f>
        <v>0</v>
      </c>
      <c r="AA30" s="98"/>
      <c r="AB30" s="19">
        <f>IF(AA30="",0,(SQRT(AA30)-Stammdaten!$B$32)/Stammdaten!$C$32)</f>
        <v>0</v>
      </c>
      <c r="AC30" s="5"/>
      <c r="AD30" s="19">
        <f>IF(AC30="",0,(SQRT(AC30)-Stammdaten!$B$33)/Stammdaten!$C$33)</f>
        <v>0</v>
      </c>
      <c r="AE30" s="5"/>
      <c r="AF30" s="19">
        <f>IF(AE30="",0,(SQRT(AE30)-Stammdaten!$B$34)/Stammdaten!$C$34)</f>
        <v>0</v>
      </c>
      <c r="AH30" s="83" t="s">
        <v>241</v>
      </c>
      <c r="AI30" s="84">
        <f>SUM(AI20:AI28)</f>
        <v>6584.07991692207</v>
      </c>
    </row>
    <row r="31" spans="1:35" x14ac:dyDescent="0.25">
      <c r="A31" s="27"/>
      <c r="B31" s="30"/>
      <c r="C31" s="88"/>
      <c r="D31" s="72"/>
      <c r="E31" s="90"/>
      <c r="F31" s="19">
        <f>IF(E31="",0,(($E$8/(E31+(IF($E$8&gt;400,0,IF($E$8&lt;=300,0.24,0.14))))-Stammdaten!$B$5)/Stammdaten!$C$5))</f>
        <v>0</v>
      </c>
      <c r="G31" s="95"/>
      <c r="H31" s="19">
        <f>IF(G31="",0,(($G$8/(G31+(IF($G$8&gt;400,0,IF($G$8&lt;=300,0.24,0.14))))-Stammdaten!$B$6)/Stammdaten!$C$6))</f>
        <v>0</v>
      </c>
      <c r="I31" s="98"/>
      <c r="J31" s="19">
        <f>IF(I31="",0,(($I$8/(I31+(IF($I$8&gt;400,0,IF($I$8&lt;=300,0.24,0.14))))-Stammdaten!$B$7)/Stammdaten!$C$7))</f>
        <v>0</v>
      </c>
      <c r="K31" s="98"/>
      <c r="L31" s="19">
        <f>IF(K31="",0,(($K$8/(K31)-Stammdaten!$B$10)/Stammdaten!$C$10))</f>
        <v>0</v>
      </c>
      <c r="M31" s="98"/>
      <c r="N31" s="19">
        <f>IF(M31="",0,(($M$8/(M31)-Stammdaten!B33)/Stammdaten!C33))</f>
        <v>0</v>
      </c>
      <c r="O31" s="95"/>
      <c r="P31" s="19">
        <f>IF(O31="",0,((200/O31)-Stammdaten!$B$21)/Stammdaten!$C$21)</f>
        <v>0</v>
      </c>
      <c r="Q31" s="5"/>
      <c r="R31" s="19">
        <f>IF(Q31="",0,((300/Q31)-Stammdaten!$B$22)/Stammdaten!$C$22)</f>
        <v>0</v>
      </c>
      <c r="S31" s="98"/>
      <c r="T31" s="19">
        <f>IF(S31="",0,((400/S31)-Stammdaten!$B$23)/Stammdaten!$C$23)</f>
        <v>0</v>
      </c>
      <c r="U31" s="98"/>
      <c r="V31" s="19">
        <f>IF(U31="",0,(SQRT(U31)-Stammdaten!$B$25)/Stammdaten!$C$25)</f>
        <v>0</v>
      </c>
      <c r="W31" s="98"/>
      <c r="X31" s="19">
        <f>IF(W31="",0,(SQRT(W31)-Stammdaten!$B$27)/Stammdaten!$C$27)</f>
        <v>0</v>
      </c>
      <c r="Y31" s="98"/>
      <c r="Z31" s="19">
        <f>IF(Y31="",0,(SQRT(Y31)-Stammdaten!$B$29)/Stammdaten!$C$29)</f>
        <v>0</v>
      </c>
      <c r="AA31" s="98"/>
      <c r="AB31" s="19">
        <f>IF(AA31="",0,(SQRT(AA31)-Stammdaten!$B$32)/Stammdaten!$C$32)</f>
        <v>0</v>
      </c>
      <c r="AC31" s="5"/>
      <c r="AD31" s="19">
        <f>IF(AC31="",0,(SQRT(AC31)-Stammdaten!$B$33)/Stammdaten!$C$33)</f>
        <v>0</v>
      </c>
      <c r="AE31" s="5"/>
      <c r="AF31" s="19">
        <f>IF(AE31="",0,(SQRT(AE31)-Stammdaten!$B$34)/Stammdaten!$C$34)</f>
        <v>0</v>
      </c>
    </row>
    <row r="32" spans="1:35" x14ac:dyDescent="0.25">
      <c r="A32" s="27"/>
      <c r="B32" s="30"/>
      <c r="C32" s="88"/>
      <c r="D32" s="72"/>
      <c r="E32" s="90"/>
      <c r="F32" s="19">
        <f>IF(E32="",0,(($E$8/(E32+(IF($E$8&gt;400,0,IF($E$8&lt;=300,0.24,0.14))))-Stammdaten!$B$5)/Stammdaten!$C$5))</f>
        <v>0</v>
      </c>
      <c r="G32" s="95"/>
      <c r="H32" s="19">
        <f>IF(G32="",0,(($G$8/(G32+(IF($G$8&gt;400,0,IF($G$8&lt;=300,0.24,0.14))))-Stammdaten!$B$6)/Stammdaten!$C$6))</f>
        <v>0</v>
      </c>
      <c r="I32" s="98"/>
      <c r="J32" s="19">
        <f>IF(I32="",0,(($I$8/(I32+(IF($I$8&gt;400,0,IF($I$8&lt;=300,0.24,0.14))))-Stammdaten!$B$7)/Stammdaten!$C$7))</f>
        <v>0</v>
      </c>
      <c r="K32" s="98"/>
      <c r="L32" s="19">
        <f>IF(K32="",0,(($K$8/(K32)-Stammdaten!$B$10)/Stammdaten!$C$10))</f>
        <v>0</v>
      </c>
      <c r="M32" s="98"/>
      <c r="N32" s="19">
        <f>IF(M32="",0,(($M$8/(M32)-Stammdaten!B34)/Stammdaten!C34))</f>
        <v>0</v>
      </c>
      <c r="O32" s="95"/>
      <c r="P32" s="19">
        <f>IF(O32="",0,((200/O32)-Stammdaten!$B$21)/Stammdaten!$C$21)</f>
        <v>0</v>
      </c>
      <c r="Q32" s="5"/>
      <c r="R32" s="19">
        <f>IF(Q32="",0,((300/Q32)-Stammdaten!$B$22)/Stammdaten!$C$22)</f>
        <v>0</v>
      </c>
      <c r="S32" s="98"/>
      <c r="T32" s="19">
        <f>IF(S32="",0,((400/S32)-Stammdaten!$B$23)/Stammdaten!$C$23)</f>
        <v>0</v>
      </c>
      <c r="U32" s="98"/>
      <c r="V32" s="19">
        <f>IF(U32="",0,(SQRT(U32)-Stammdaten!$B$25)/Stammdaten!$C$25)</f>
        <v>0</v>
      </c>
      <c r="W32" s="98"/>
      <c r="X32" s="19">
        <f>IF(W32="",0,(SQRT(W32)-Stammdaten!$B$27)/Stammdaten!$C$27)</f>
        <v>0</v>
      </c>
      <c r="Y32" s="98"/>
      <c r="Z32" s="19">
        <f>IF(Y32="",0,(SQRT(Y32)-Stammdaten!$B$29)/Stammdaten!$C$29)</f>
        <v>0</v>
      </c>
      <c r="AA32" s="98"/>
      <c r="AB32" s="19">
        <f>IF(AA32="",0,(SQRT(AA32)-Stammdaten!$B$32)/Stammdaten!$C$32)</f>
        <v>0</v>
      </c>
      <c r="AC32" s="5"/>
      <c r="AD32" s="19">
        <f>IF(AC32="",0,(SQRT(AC32)-Stammdaten!$B$33)/Stammdaten!$C$33)</f>
        <v>0</v>
      </c>
      <c r="AE32" s="5"/>
      <c r="AF32" s="19">
        <f>IF(AE32="",0,(SQRT(AE32)-Stammdaten!$B$34)/Stammdaten!$C$34)</f>
        <v>0</v>
      </c>
    </row>
    <row r="33" spans="1:35" x14ac:dyDescent="0.25">
      <c r="A33" s="27"/>
      <c r="B33" s="30"/>
      <c r="C33" s="88"/>
      <c r="D33" s="72"/>
      <c r="E33" s="90"/>
      <c r="F33" s="19">
        <f>IF(E33="",0,(($E$8/(E33+(IF($E$8&gt;400,0,IF($E$8&lt;=300,0.24,0.14))))-Stammdaten!$B$5)/Stammdaten!$C$5))</f>
        <v>0</v>
      </c>
      <c r="G33" s="95"/>
      <c r="H33" s="19">
        <f>IF(G33="",0,(($G$8/(G33+(IF($G$8&gt;400,0,IF($G$8&lt;=300,0.24,0.14))))-Stammdaten!$B$6)/Stammdaten!$C$6))</f>
        <v>0</v>
      </c>
      <c r="I33" s="98"/>
      <c r="J33" s="19">
        <f>IF(I33="",0,(($I$8/(I33+(IF($I$8&gt;400,0,IF($I$8&lt;=300,0.24,0.14))))-Stammdaten!$B$7)/Stammdaten!$C$7))</f>
        <v>0</v>
      </c>
      <c r="K33" s="98"/>
      <c r="L33" s="19">
        <f>IF(K33="",0,(($K$8/(K33)-Stammdaten!$B$10)/Stammdaten!$C$10))</f>
        <v>0</v>
      </c>
      <c r="M33" s="98"/>
      <c r="N33" s="19">
        <f>IF(M33="",0,(($M$8/(M33)-Stammdaten!B35)/Stammdaten!C35))</f>
        <v>0</v>
      </c>
      <c r="O33" s="95"/>
      <c r="P33" s="19">
        <f>IF(O33="",0,((200/O33)-Stammdaten!$B$21)/Stammdaten!$C$21)</f>
        <v>0</v>
      </c>
      <c r="Q33" s="5"/>
      <c r="R33" s="19">
        <f>IF(Q33="",0,((300/Q33)-Stammdaten!$B$22)/Stammdaten!$C$22)</f>
        <v>0</v>
      </c>
      <c r="S33" s="98"/>
      <c r="T33" s="19">
        <f>IF(S33="",0,((400/S33)-Stammdaten!$B$23)/Stammdaten!$C$23)</f>
        <v>0</v>
      </c>
      <c r="U33" s="98"/>
      <c r="V33" s="19">
        <f>IF(U33="",0,(SQRT(U33)-Stammdaten!$B$25)/Stammdaten!$C$25)</f>
        <v>0</v>
      </c>
      <c r="W33" s="98"/>
      <c r="X33" s="19">
        <f>IF(W33="",0,(SQRT(W33)-Stammdaten!$B$27)/Stammdaten!$C$27)</f>
        <v>0</v>
      </c>
      <c r="Y33" s="98"/>
      <c r="Z33" s="19">
        <f>IF(Y33="",0,(SQRT(Y33)-Stammdaten!$B$29)/Stammdaten!$C$29)</f>
        <v>0</v>
      </c>
      <c r="AA33" s="98"/>
      <c r="AB33" s="19">
        <f>IF(AA33="",0,(SQRT(AA33)-Stammdaten!$B$32)/Stammdaten!$C$32)</f>
        <v>0</v>
      </c>
      <c r="AC33" s="5"/>
      <c r="AD33" s="19">
        <f>IF(AC33="",0,(SQRT(AC33)-Stammdaten!$B$33)/Stammdaten!$C$33)</f>
        <v>0</v>
      </c>
      <c r="AE33" s="5"/>
      <c r="AF33" s="19">
        <f>IF(AE33="",0,(SQRT(AE33)-Stammdaten!$B$34)/Stammdaten!$C$34)</f>
        <v>0</v>
      </c>
    </row>
    <row r="34" spans="1:35" x14ac:dyDescent="0.25">
      <c r="A34" s="27"/>
      <c r="B34" s="30"/>
      <c r="C34" s="88"/>
      <c r="D34" s="72"/>
      <c r="E34" s="90"/>
      <c r="F34" s="19">
        <f>IF(E34="",0,(($E$8/(E34+(IF($E$8&gt;400,0,IF($E$8&lt;=300,0.24,0.14))))-Stammdaten!$B$5)/Stammdaten!$C$5))</f>
        <v>0</v>
      </c>
      <c r="G34" s="95"/>
      <c r="H34" s="19">
        <f>IF(G34="",0,(($G$8/(G34+(IF($G$8&gt;400,0,IF($G$8&lt;=300,0.24,0.14))))-Stammdaten!$B$6)/Stammdaten!$C$6))</f>
        <v>0</v>
      </c>
      <c r="I34" s="98"/>
      <c r="J34" s="19">
        <f>IF(I34="",0,(($I$8/(I34+(IF($I$8&gt;400,0,IF($I$8&lt;=300,0.24,0.14))))-Stammdaten!$B$7)/Stammdaten!$C$7))</f>
        <v>0</v>
      </c>
      <c r="K34" s="98"/>
      <c r="L34" s="19">
        <f>IF(K34="",0,(($K$8/(K34)-Stammdaten!$B$10)/Stammdaten!$C$10))</f>
        <v>0</v>
      </c>
      <c r="M34" s="98"/>
      <c r="N34" s="19">
        <f>IF(M34="",0,(($M$8/(M34)-Stammdaten!B36)/Stammdaten!C36))</f>
        <v>0</v>
      </c>
      <c r="O34" s="95"/>
      <c r="P34" s="19">
        <f>IF(O34="",0,((200/O34)-Stammdaten!$B$21)/Stammdaten!$C$21)</f>
        <v>0</v>
      </c>
      <c r="Q34" s="5"/>
      <c r="R34" s="19">
        <f>IF(Q34="",0,((300/Q34)-Stammdaten!$B$22)/Stammdaten!$C$22)</f>
        <v>0</v>
      </c>
      <c r="S34" s="98"/>
      <c r="T34" s="19">
        <f>IF(S34="",0,((400/S34)-Stammdaten!$B$23)/Stammdaten!$C$23)</f>
        <v>0</v>
      </c>
      <c r="U34" s="98"/>
      <c r="V34" s="19">
        <f>IF(U34="",0,(SQRT(U34)-Stammdaten!$B$25)/Stammdaten!$C$25)</f>
        <v>0</v>
      </c>
      <c r="W34" s="98"/>
      <c r="X34" s="19">
        <f>IF(W34="",0,(SQRT(W34)-Stammdaten!$B$27)/Stammdaten!$C$27)</f>
        <v>0</v>
      </c>
      <c r="Y34" s="98"/>
      <c r="Z34" s="19">
        <f>IF(Y34="",0,(SQRT(Y34)-Stammdaten!$B$29)/Stammdaten!$C$29)</f>
        <v>0</v>
      </c>
      <c r="AA34" s="98"/>
      <c r="AB34" s="19">
        <f>IF(AA34="",0,(SQRT(AA34)-Stammdaten!$B$32)/Stammdaten!$C$32)</f>
        <v>0</v>
      </c>
      <c r="AC34" s="5"/>
      <c r="AD34" s="19">
        <f>IF(AC34="",0,(SQRT(AC34)-Stammdaten!$B$33)/Stammdaten!$C$33)</f>
        <v>0</v>
      </c>
      <c r="AE34" s="5"/>
      <c r="AF34" s="19">
        <f>IF(AE34="",0,(SQRT(AE34)-Stammdaten!$B$34)/Stammdaten!$C$34)</f>
        <v>0</v>
      </c>
    </row>
    <row r="35" spans="1:35" ht="15.75" x14ac:dyDescent="0.25">
      <c r="A35" s="264" t="s">
        <v>260</v>
      </c>
      <c r="B35" s="264" t="s">
        <v>261</v>
      </c>
      <c r="C35" s="264">
        <v>2003</v>
      </c>
      <c r="D35" s="264" t="s">
        <v>262</v>
      </c>
      <c r="E35" s="90"/>
      <c r="F35" s="19">
        <f>IF(E35="",0,(($E$8/(E35+(IF($E$8&gt;400,0,IF($E$8&lt;=300,0.24,0.14))))-Stammdaten!$B$5)/Stammdaten!$C$5))</f>
        <v>0</v>
      </c>
      <c r="G35" s="95"/>
      <c r="H35" s="19">
        <f>IF(G35="",0,(($G$8/(G35+(IF($G$8&gt;400,0,IF($G$8&lt;=300,0.24,0.14))))-Stammdaten!$B$6)/Stammdaten!$C$6))</f>
        <v>0</v>
      </c>
      <c r="I35" s="353"/>
      <c r="J35" s="19">
        <f>IF(I35="",0,(($I$8/(I35+(IF($I$8&gt;400,0,IF($I$8&lt;=300,0.24,0.14))))-Stammdaten!$B$7)/Stammdaten!$C$7))</f>
        <v>0</v>
      </c>
      <c r="K35" s="353"/>
      <c r="L35" s="19">
        <f>IF(K35="",0,(($K$8/(K35)-Stammdaten!$B$10)/Stammdaten!$C$10))</f>
        <v>0</v>
      </c>
      <c r="M35" s="98"/>
      <c r="N35" s="19">
        <f>IF(M35="",0,(($M$8/(M35)-Stammdaten!B37)/Stammdaten!C37))</f>
        <v>0</v>
      </c>
      <c r="O35" s="95"/>
      <c r="P35" s="19">
        <f>IF(O35="",0,((200/O35)-Stammdaten!$B$21)/Stammdaten!$C$21)</f>
        <v>0</v>
      </c>
      <c r="Q35" s="5"/>
      <c r="R35" s="19">
        <f>IF(Q35="",0,((300/Q35)-Stammdaten!$B$22)/Stammdaten!$C$22)</f>
        <v>0</v>
      </c>
      <c r="S35" s="353">
        <v>49.66</v>
      </c>
      <c r="T35" s="19">
        <f>IF(S35="",0,((400/S35)-Stammdaten!$B$23)/Stammdaten!$C$23)</f>
        <v>1098.7492463545007</v>
      </c>
      <c r="U35" s="196">
        <v>1.65</v>
      </c>
      <c r="V35" s="19">
        <f>IF(U35="",0,(SQRT(U35)-Stammdaten!$B$25)/Stammdaten!$C$25)</f>
        <v>554.40407233314113</v>
      </c>
      <c r="W35" s="196"/>
      <c r="X35" s="19">
        <f>IF(W35="",0,(SQRT(W35)-Stammdaten!$B$27)/Stammdaten!$C$27)</f>
        <v>0</v>
      </c>
      <c r="Y35" s="353"/>
      <c r="Z35" s="19">
        <f>IF(Y35="",0,(SQRT(Y35)-Stammdaten!$B$29)/Stammdaten!$C$29)</f>
        <v>0</v>
      </c>
      <c r="AA35" s="353"/>
      <c r="AB35" s="19">
        <f>IF(AA35="",0,(SQRT(AA35)-Stammdaten!$B$32)/Stammdaten!$C$32)</f>
        <v>0</v>
      </c>
      <c r="AC35" s="5"/>
      <c r="AD35" s="19">
        <f>IF(AC35="",0,(SQRT(AC35)-Stammdaten!$B$33)/Stammdaten!$C$33)</f>
        <v>0</v>
      </c>
      <c r="AE35" s="5"/>
      <c r="AF35" s="19">
        <f>IF(AE35="",0,(SQRT(AE35)-Stammdaten!$B$34)/Stammdaten!$C$34)</f>
        <v>0</v>
      </c>
      <c r="AH35" s="66" t="s">
        <v>51</v>
      </c>
      <c r="AI35" s="80">
        <f>SUM(J35:J46)</f>
        <v>995.18153463506724</v>
      </c>
    </row>
    <row r="36" spans="1:35" ht="15.75" x14ac:dyDescent="0.25">
      <c r="A36" s="264" t="s">
        <v>263</v>
      </c>
      <c r="B36" s="264" t="s">
        <v>264</v>
      </c>
      <c r="C36" s="264">
        <v>2003</v>
      </c>
      <c r="D36" s="264" t="s">
        <v>262</v>
      </c>
      <c r="E36" s="90"/>
      <c r="F36" s="19">
        <f>IF(E36="",0,(($E$8/(E36+(IF($E$8&gt;400,0,IF($E$8&lt;=300,0.24,0.14))))-Stammdaten!$B$5)/Stammdaten!$C$5))</f>
        <v>0</v>
      </c>
      <c r="G36" s="95"/>
      <c r="H36" s="19">
        <f>IF(G36="",0,(($G$8/(G36+(IF($G$8&gt;400,0,IF($G$8&lt;=300,0.24,0.14))))-Stammdaten!$B$6)/Stammdaten!$C$6))</f>
        <v>0</v>
      </c>
      <c r="I36" s="353"/>
      <c r="J36" s="19">
        <f>IF(I36="",0,(($I$8/(I36+(IF($I$8&gt;400,0,IF($I$8&lt;=300,0.24,0.14))))-Stammdaten!$B$7)/Stammdaten!$C$7))</f>
        <v>0</v>
      </c>
      <c r="K36" s="196"/>
      <c r="L36" s="19">
        <f>IF(K36="",0,(($K$8/(K36)-Stammdaten!$B$10)/Stammdaten!$C$10))</f>
        <v>0</v>
      </c>
      <c r="M36" s="98"/>
      <c r="N36" s="19">
        <f>IF(M36="",0,(($M$8/(M36)-Stammdaten!B38)/Stammdaten!C38))</f>
        <v>0</v>
      </c>
      <c r="O36" s="95"/>
      <c r="P36" s="19">
        <f>IF(O36="",0,((200/O36)-Stammdaten!$B$21)/Stammdaten!$C$21)</f>
        <v>0</v>
      </c>
      <c r="Q36" s="5"/>
      <c r="R36" s="19">
        <f>IF(Q36="",0,((300/Q36)-Stammdaten!$B$22)/Stammdaten!$C$22)</f>
        <v>0</v>
      </c>
      <c r="S36" s="353"/>
      <c r="T36" s="19">
        <f>IF(S36="",0,((400/S36)-Stammdaten!$B$23)/Stammdaten!$C$23)</f>
        <v>0</v>
      </c>
      <c r="U36" s="353"/>
      <c r="V36" s="19">
        <f>IF(U36="",0,(SQRT(U36)-Stammdaten!$B$25)/Stammdaten!$C$25)</f>
        <v>0</v>
      </c>
      <c r="W36" s="353"/>
      <c r="X36" s="19">
        <f>IF(W36="",0,(SQRT(W36)-Stammdaten!$B$27)/Stammdaten!$C$27)</f>
        <v>0</v>
      </c>
      <c r="Y36" s="353"/>
      <c r="Z36" s="19">
        <f>IF(Y36="",0,(SQRT(Y36)-Stammdaten!$B$29)/Stammdaten!$C$29)</f>
        <v>0</v>
      </c>
      <c r="AA36" s="353"/>
      <c r="AB36" s="19">
        <f>IF(AA36="",0,(SQRT(AA36)-Stammdaten!$B$32)/Stammdaten!$C$32)</f>
        <v>0</v>
      </c>
      <c r="AC36" s="5"/>
      <c r="AD36" s="19">
        <f>IF(AC36="",0,(SQRT(AC36)-Stammdaten!$B$33)/Stammdaten!$C$33)</f>
        <v>0</v>
      </c>
      <c r="AE36" s="5"/>
      <c r="AF36" s="19">
        <f>IF(AE36="",0,(SQRT(AE36)-Stammdaten!$B$34)/Stammdaten!$C$34)</f>
        <v>0</v>
      </c>
      <c r="AH36" s="66" t="s">
        <v>62</v>
      </c>
      <c r="AI36" s="80">
        <f>SUM(L35:L46)</f>
        <v>1045.045194057906</v>
      </c>
    </row>
    <row r="37" spans="1:35" ht="15.75" x14ac:dyDescent="0.25">
      <c r="A37" s="264" t="s">
        <v>265</v>
      </c>
      <c r="B37" s="264" t="s">
        <v>266</v>
      </c>
      <c r="C37" s="264">
        <v>2002</v>
      </c>
      <c r="D37" s="264" t="s">
        <v>262</v>
      </c>
      <c r="E37" s="90"/>
      <c r="F37" s="19">
        <f>IF(E37="",0,(($E$8/(E37+(IF($E$8&gt;400,0,IF($E$8&lt;=300,0.24,0.14))))-Stammdaten!$B$5)/Stammdaten!$C$5))</f>
        <v>0</v>
      </c>
      <c r="G37" s="95"/>
      <c r="H37" s="19">
        <f>IF(G37="",0,(($G$8/(G37+(IF($G$8&gt;400,0,IF($G$8&lt;=300,0.24,0.14))))-Stammdaten!$B$6)/Stammdaten!$C$6))</f>
        <v>0</v>
      </c>
      <c r="I37" s="196">
        <v>12.63</v>
      </c>
      <c r="J37" s="19">
        <f>IF(I37="",0,(($I$8/(I37+(IF($I$8&gt;400,0,IF($I$8&lt;=300,0.24,0.14))))-Stammdaten!$B$7)/Stammdaten!$C$7))</f>
        <v>507.24967011949241</v>
      </c>
      <c r="K37" s="353"/>
      <c r="L37" s="19">
        <f>IF(K37="",0,(($K$8/(K37)-Stammdaten!$B$10)/Stammdaten!$C$10))</f>
        <v>0</v>
      </c>
      <c r="M37" s="98"/>
      <c r="N37" s="19">
        <f>IF(M37="",0,(($M$8/(M37)-Stammdaten!B39)/Stammdaten!C39))</f>
        <v>0</v>
      </c>
      <c r="O37" s="95"/>
      <c r="P37" s="19">
        <f>IF(O37="",0,((200/O37)-Stammdaten!$B$21)/Stammdaten!$C$21)</f>
        <v>0</v>
      </c>
      <c r="Q37" s="5"/>
      <c r="R37" s="19">
        <f>IF(Q37="",0,((300/Q37)-Stammdaten!$B$22)/Stammdaten!$C$22)</f>
        <v>0</v>
      </c>
      <c r="S37" s="196"/>
      <c r="T37" s="19">
        <f>IF(S37="",0,((400/S37)-Stammdaten!$B$23)/Stammdaten!$C$23)</f>
        <v>0</v>
      </c>
      <c r="U37" s="353"/>
      <c r="V37" s="19">
        <f>IF(U37="",0,(SQRT(U37)-Stammdaten!$B$25)/Stammdaten!$C$25)</f>
        <v>0</v>
      </c>
      <c r="W37" s="353"/>
      <c r="X37" s="19">
        <f>IF(W37="",0,(SQRT(W37)-Stammdaten!$B$27)/Stammdaten!$C$27)</f>
        <v>0</v>
      </c>
      <c r="Y37" s="196"/>
      <c r="Z37" s="19">
        <f>IF(Y37="",0,(SQRT(Y37)-Stammdaten!$B$29)/Stammdaten!$C$29)</f>
        <v>0</v>
      </c>
      <c r="AA37" s="353"/>
      <c r="AB37" s="19">
        <f>IF(AA37="",0,(SQRT(AA37)-Stammdaten!$B$32)/Stammdaten!$C$32)</f>
        <v>0</v>
      </c>
      <c r="AC37" s="5"/>
      <c r="AD37" s="19">
        <f>IF(AC37="",0,(SQRT(AC37)-Stammdaten!$B$33)/Stammdaten!$C$33)</f>
        <v>0</v>
      </c>
      <c r="AE37" s="5"/>
      <c r="AF37" s="19">
        <f>IF(AE37="",0,(SQRT(AE37)-Stammdaten!$B$34)/Stammdaten!$C$34)</f>
        <v>0</v>
      </c>
      <c r="AH37" s="66" t="s">
        <v>52</v>
      </c>
      <c r="AI37" s="80">
        <f>SUM(T35)</f>
        <v>1098.7492463545007</v>
      </c>
    </row>
    <row r="38" spans="1:35" ht="15.75" x14ac:dyDescent="0.25">
      <c r="A38" s="264" t="s">
        <v>267</v>
      </c>
      <c r="B38" s="264" t="s">
        <v>139</v>
      </c>
      <c r="C38" s="264">
        <v>2002</v>
      </c>
      <c r="D38" s="264" t="s">
        <v>262</v>
      </c>
      <c r="E38" s="90"/>
      <c r="F38" s="19">
        <f>IF(E38="",0,(($E$8/(E38+(IF($E$8&gt;400,0,IF($E$8&lt;=300,0.24,0.14))))-Stammdaten!$B$5)/Stammdaten!$C$5))</f>
        <v>0</v>
      </c>
      <c r="G38" s="95"/>
      <c r="H38" s="19">
        <f>IF(G38="",0,(($G$8/(G38+(IF($G$8&gt;400,0,IF($G$8&lt;=300,0.24,0.14))))-Stammdaten!$B$6)/Stammdaten!$C$6))</f>
        <v>0</v>
      </c>
      <c r="I38" s="353"/>
      <c r="J38" s="19">
        <f>IF(I38="",0,(($I$8/(I38+(IF($I$8&gt;400,0,IF($I$8&lt;=300,0.24,0.14))))-Stammdaten!$B$7)/Stammdaten!$C$7))</f>
        <v>0</v>
      </c>
      <c r="K38" s="353"/>
      <c r="L38" s="19">
        <f>IF(K38="",0,(($K$8/(K38)-Stammdaten!$B$10)/Stammdaten!$C$10))</f>
        <v>0</v>
      </c>
      <c r="M38" s="98"/>
      <c r="N38" s="19">
        <f>IF(M38="",0,(($M$8/(M38)-Stammdaten!B40)/Stammdaten!C40))</f>
        <v>0</v>
      </c>
      <c r="O38" s="95"/>
      <c r="P38" s="19">
        <f>IF(O38="",0,((200/O38)-Stammdaten!$B$21)/Stammdaten!$C$21)</f>
        <v>0</v>
      </c>
      <c r="Q38" s="5"/>
      <c r="R38" s="19">
        <f>IF(Q38="",0,((300/Q38)-Stammdaten!$B$22)/Stammdaten!$C$22)</f>
        <v>0</v>
      </c>
      <c r="S38" s="353"/>
      <c r="T38" s="19">
        <f>IF(S38="",0,((400/S38)-Stammdaten!$B$23)/Stammdaten!$C$23)</f>
        <v>0</v>
      </c>
      <c r="U38" s="353"/>
      <c r="V38" s="19">
        <f>IF(U38="",0,(SQRT(U38)-Stammdaten!$B$25)/Stammdaten!$C$25)</f>
        <v>0</v>
      </c>
      <c r="W38" s="353"/>
      <c r="X38" s="19">
        <f>IF(W38="",0,(SQRT(W38)-Stammdaten!$B$27)/Stammdaten!$C$27)</f>
        <v>0</v>
      </c>
      <c r="Y38" s="196">
        <v>10.43</v>
      </c>
      <c r="Z38" s="19">
        <f>IF(Y38="",0,(SQRT(Y38)-Stammdaten!$B$29)/Stammdaten!$C$29)</f>
        <v>487.71650064622395</v>
      </c>
      <c r="AA38" s="196">
        <v>25</v>
      </c>
      <c r="AB38" s="19">
        <f>IF(AA38="",0,(SQRT(AA38)-Stammdaten!$B$32)/Stammdaten!$C$32)</f>
        <v>442.01520912547534</v>
      </c>
      <c r="AC38" s="5"/>
      <c r="AD38" s="19">
        <f>IF(AC38="",0,(SQRT(AC38)-Stammdaten!$B$33)/Stammdaten!$C$33)</f>
        <v>0</v>
      </c>
      <c r="AE38" s="5"/>
      <c r="AF38" s="19">
        <f>IF(AE38="",0,(SQRT(AE38)-Stammdaten!$B$34)/Stammdaten!$C$34)</f>
        <v>0</v>
      </c>
      <c r="AH38" s="66" t="s">
        <v>53</v>
      </c>
      <c r="AI38" s="80">
        <f>SUM(V35:V46)</f>
        <v>1084.2929024173309</v>
      </c>
    </row>
    <row r="39" spans="1:35" ht="15.75" x14ac:dyDescent="0.25">
      <c r="A39" s="264" t="s">
        <v>268</v>
      </c>
      <c r="B39" s="264" t="s">
        <v>269</v>
      </c>
      <c r="C39" s="264">
        <v>2002</v>
      </c>
      <c r="D39" s="264" t="s">
        <v>262</v>
      </c>
      <c r="E39" s="90"/>
      <c r="F39" s="19">
        <f>IF(E39="",0,(($E$8/(E39+(IF($E$8&gt;400,0,IF($E$8&lt;=300,0.24,0.14))))-Stammdaten!$B$5)/Stammdaten!$C$5))</f>
        <v>0</v>
      </c>
      <c r="G39" s="95"/>
      <c r="H39" s="19">
        <f>IF(G39="",0,(($G$8/(G39+(IF($G$8&gt;400,0,IF($G$8&lt;=300,0.24,0.14))))-Stammdaten!$B$6)/Stammdaten!$C$6))</f>
        <v>0</v>
      </c>
      <c r="I39" s="353"/>
      <c r="J39" s="19">
        <f>IF(I39="",0,(($I$8/(I39+(IF($I$8&gt;400,0,IF($I$8&lt;=300,0.24,0.14))))-Stammdaten!$B$7)/Stammdaten!$C$7))</f>
        <v>0</v>
      </c>
      <c r="K39" s="353"/>
      <c r="L39" s="19">
        <f>IF(K39="",0,(($K$8/(K39)-Stammdaten!$B$10)/Stammdaten!$C$10))</f>
        <v>0</v>
      </c>
      <c r="M39" s="98"/>
      <c r="N39" s="19">
        <f>IF(M39="",0,(($M$8/(M39)-Stammdaten!B41)/Stammdaten!C41))</f>
        <v>0</v>
      </c>
      <c r="O39" s="95"/>
      <c r="P39" s="19">
        <f>IF(O39="",0,((200/O39)-Stammdaten!$B$21)/Stammdaten!$C$21)</f>
        <v>0</v>
      </c>
      <c r="Q39" s="5"/>
      <c r="R39" s="19">
        <f>IF(Q39="",0,((300/Q39)-Stammdaten!$B$22)/Stammdaten!$C$22)</f>
        <v>0</v>
      </c>
      <c r="S39" s="196"/>
      <c r="T39" s="19">
        <f>IF(S39="",0,((400/S39)-Stammdaten!$B$23)/Stammdaten!$C$23)</f>
        <v>0</v>
      </c>
      <c r="U39" s="353"/>
      <c r="V39" s="19">
        <f>IF(U39="",0,(SQRT(U39)-Stammdaten!$B$25)/Stammdaten!$C$25)</f>
        <v>0</v>
      </c>
      <c r="W39" s="196"/>
      <c r="X39" s="19">
        <f>IF(W39="",0,(SQRT(W39)-Stammdaten!$B$27)/Stammdaten!$C$27)</f>
        <v>0</v>
      </c>
      <c r="Y39" s="353"/>
      <c r="Z39" s="19">
        <f>IF(Y39="",0,(SQRT(Y39)-Stammdaten!$B$29)/Stammdaten!$C$29)</f>
        <v>0</v>
      </c>
      <c r="AA39" s="196">
        <v>30</v>
      </c>
      <c r="AB39" s="19">
        <f>IF(AA39="",0,(SQRT(AA39)-Stammdaten!$B$32)/Stammdaten!$C$32)</f>
        <v>487.3788569440743</v>
      </c>
      <c r="AC39" s="5"/>
      <c r="AD39" s="19">
        <f>IF(AC39="",0,(SQRT(AC39)-Stammdaten!$B$33)/Stammdaten!$C$33)</f>
        <v>0</v>
      </c>
      <c r="AE39" s="5"/>
      <c r="AF39" s="19">
        <f>IF(AE39="",0,(SQRT(AE39)-Stammdaten!$B$34)/Stammdaten!$C$34)</f>
        <v>0</v>
      </c>
      <c r="AH39" s="66" t="s">
        <v>54</v>
      </c>
      <c r="AI39" s="80">
        <f>SUM(X35:X45)</f>
        <v>983.19990782523178</v>
      </c>
    </row>
    <row r="40" spans="1:35" ht="15.75" x14ac:dyDescent="0.25">
      <c r="A40" s="264" t="s">
        <v>270</v>
      </c>
      <c r="B40" s="264" t="s">
        <v>128</v>
      </c>
      <c r="C40" s="264">
        <v>2002</v>
      </c>
      <c r="D40" s="264" t="s">
        <v>262</v>
      </c>
      <c r="E40" s="90"/>
      <c r="F40" s="19">
        <f>IF(E40="",0,(($E$8/(E40+(IF($E$8&gt;400,0,IF($E$8&lt;=300,0.24,0.14))))-Stammdaten!$B$5)/Stammdaten!$C$5))</f>
        <v>0</v>
      </c>
      <c r="G40" s="95"/>
      <c r="H40" s="19">
        <f>IF(G40="",0,(($G$8/(G40+(IF($G$8&gt;400,0,IF($G$8&lt;=300,0.24,0.14))))-Stammdaten!$B$6)/Stammdaten!$C$6))</f>
        <v>0</v>
      </c>
      <c r="I40" s="196"/>
      <c r="J40" s="19">
        <f>IF(I40="",0,(($I$8/(I40+(IF($I$8&gt;400,0,IF($I$8&lt;=300,0.24,0.14))))-Stammdaten!$B$7)/Stammdaten!$C$7))</f>
        <v>0</v>
      </c>
      <c r="K40" s="196">
        <v>139.88999999999999</v>
      </c>
      <c r="L40" s="19">
        <f>IF(K40="",0,(($K$8/(K40)-Stammdaten!$B$10)/Stammdaten!$C$10))</f>
        <v>526.98432308615168</v>
      </c>
      <c r="M40" s="98"/>
      <c r="N40" s="19">
        <f>IF(M40="",0,(($M$8/(M40)-Stammdaten!B42)/Stammdaten!C42))</f>
        <v>0</v>
      </c>
      <c r="O40" s="95"/>
      <c r="P40" s="19">
        <f>IF(O40="",0,((200/O40)-Stammdaten!$B$21)/Stammdaten!$C$21)</f>
        <v>0</v>
      </c>
      <c r="Q40" s="5"/>
      <c r="R40" s="19">
        <f>IF(Q40="",0,((300/Q40)-Stammdaten!$B$22)/Stammdaten!$C$22)</f>
        <v>0</v>
      </c>
      <c r="S40" s="196"/>
      <c r="T40" s="19">
        <f>IF(S40="",0,((400/S40)-Stammdaten!$B$23)/Stammdaten!$C$23)</f>
        <v>0</v>
      </c>
      <c r="U40" s="353"/>
      <c r="V40" s="19">
        <f>IF(U40="",0,(SQRT(U40)-Stammdaten!$B$25)/Stammdaten!$C$25)</f>
        <v>0</v>
      </c>
      <c r="W40" s="353"/>
      <c r="X40" s="19">
        <f>IF(W40="",0,(SQRT(W40)-Stammdaten!$B$27)/Stammdaten!$C$27)</f>
        <v>0</v>
      </c>
      <c r="Y40" s="353"/>
      <c r="Z40" s="19">
        <f>IF(Y40="",0,(SQRT(Y40)-Stammdaten!$B$29)/Stammdaten!$C$29)</f>
        <v>0</v>
      </c>
      <c r="AA40" s="353"/>
      <c r="AB40" s="19">
        <f>IF(AA40="",0,(SQRT(AA40)-Stammdaten!$B$32)/Stammdaten!$C$32)</f>
        <v>0</v>
      </c>
      <c r="AC40" s="5"/>
      <c r="AD40" s="19">
        <f>IF(AC40="",0,(SQRT(AC40)-Stammdaten!$B$33)/Stammdaten!$C$33)</f>
        <v>0</v>
      </c>
      <c r="AE40" s="5"/>
      <c r="AF40" s="19">
        <f>IF(AE40="",0,(SQRT(AE40)-Stammdaten!$B$34)/Stammdaten!$C$34)</f>
        <v>0</v>
      </c>
      <c r="AH40" s="66" t="s">
        <v>64</v>
      </c>
      <c r="AI40" s="80">
        <f>SUM(AB35:AB46)</f>
        <v>929.39406606954958</v>
      </c>
    </row>
    <row r="41" spans="1:35" ht="15.75" x14ac:dyDescent="0.25">
      <c r="A41" s="355" t="s">
        <v>271</v>
      </c>
      <c r="B41" s="264" t="s">
        <v>272</v>
      </c>
      <c r="C41" s="264">
        <v>2002</v>
      </c>
      <c r="D41" s="264" t="s">
        <v>262</v>
      </c>
      <c r="E41" s="90"/>
      <c r="F41" s="19">
        <f>IF(E41="",0,(($E$8/(E41+(IF($E$8&gt;400,0,IF($E$8&lt;=300,0.24,0.14))))-Stammdaten!$B$5)/Stammdaten!$C$5))</f>
        <v>0</v>
      </c>
      <c r="G41" s="95"/>
      <c r="H41" s="19">
        <f>IF(G41="",0,(($G$8/(G41+(IF($G$8&gt;400,0,IF($G$8&lt;=300,0.24,0.14))))-Stammdaten!$B$6)/Stammdaten!$C$6))</f>
        <v>0</v>
      </c>
      <c r="I41" s="196">
        <v>12.85</v>
      </c>
      <c r="J41" s="19">
        <f>IF(I41="",0,(($I$8/(I41+(IF($I$8&gt;400,0,IF($I$8&lt;=300,0.24,0.14))))-Stammdaten!$B$7)/Stammdaten!$C$7))</f>
        <v>487.93186451557483</v>
      </c>
      <c r="K41" s="353"/>
      <c r="L41" s="19">
        <f>IF(K41="",0,(($K$8/(K41)-Stammdaten!$B$10)/Stammdaten!$C$10))</f>
        <v>0</v>
      </c>
      <c r="M41" s="98"/>
      <c r="N41" s="19">
        <f>IF(M41="",0,(($M$8/(M41)-Stammdaten!B43)/Stammdaten!C43))</f>
        <v>0</v>
      </c>
      <c r="O41" s="95"/>
      <c r="P41" s="19">
        <f>IF(O41="",0,((200/O41)-Stammdaten!$B$21)/Stammdaten!$C$21)</f>
        <v>0</v>
      </c>
      <c r="Q41" s="5"/>
      <c r="R41" s="19">
        <f>IF(Q41="",0,((300/Q41)-Stammdaten!$B$22)/Stammdaten!$C$22)</f>
        <v>0</v>
      </c>
      <c r="S41" s="196"/>
      <c r="T41" s="19">
        <f>IF(S41="",0,((400/S41)-Stammdaten!$B$23)/Stammdaten!$C$23)</f>
        <v>0</v>
      </c>
      <c r="U41" s="353"/>
      <c r="V41" s="19">
        <f>IF(U41="",0,(SQRT(U41)-Stammdaten!$B$25)/Stammdaten!$C$25)</f>
        <v>0</v>
      </c>
      <c r="W41" s="196"/>
      <c r="X41" s="19">
        <f>IF(W41="",0,(SQRT(W41)-Stammdaten!$B$27)/Stammdaten!$C$27)</f>
        <v>0</v>
      </c>
      <c r="Y41" s="353"/>
      <c r="Z41" s="19">
        <f>IF(Y41="",0,(SQRT(Y41)-Stammdaten!$B$29)/Stammdaten!$C$29)</f>
        <v>0</v>
      </c>
      <c r="AA41" s="353"/>
      <c r="AB41" s="19">
        <f>IF(AA41="",0,(SQRT(AA41)-Stammdaten!$B$32)/Stammdaten!$C$32)</f>
        <v>0</v>
      </c>
      <c r="AC41" s="5"/>
      <c r="AD41" s="19">
        <f>IF(AC41="",0,(SQRT(AC41)-Stammdaten!$B$33)/Stammdaten!$C$33)</f>
        <v>0</v>
      </c>
      <c r="AE41" s="5"/>
      <c r="AF41" s="19">
        <f>IF(AE41="",0,(SQRT(AE41)-Stammdaten!$B$34)/Stammdaten!$C$34)</f>
        <v>0</v>
      </c>
      <c r="AH41" s="66" t="s">
        <v>386</v>
      </c>
      <c r="AI41" s="394">
        <f>SUM(Z35:Z45)</f>
        <v>972.07909211354354</v>
      </c>
    </row>
    <row r="42" spans="1:35" ht="15.75" x14ac:dyDescent="0.25">
      <c r="A42" s="264" t="s">
        <v>273</v>
      </c>
      <c r="B42" s="264" t="s">
        <v>194</v>
      </c>
      <c r="C42" s="264">
        <v>2002</v>
      </c>
      <c r="D42" s="264" t="s">
        <v>262</v>
      </c>
      <c r="E42" s="90"/>
      <c r="F42" s="19">
        <f>IF(E42="",0,(($E$8/(E42+(IF($E$8&gt;400,0,IF($E$8&lt;=300,0.24,0.14))))-Stammdaten!$B$5)/Stammdaten!$C$5))</f>
        <v>0</v>
      </c>
      <c r="G42" s="95"/>
      <c r="H42" s="19">
        <f>IF(G42="",0,(($G$8/(G42+(IF($G$8&gt;400,0,IF($G$8&lt;=300,0.24,0.14))))-Stammdaten!$B$6)/Stammdaten!$C$6))</f>
        <v>0</v>
      </c>
      <c r="I42" s="353"/>
      <c r="J42" s="19">
        <f>IF(I42="",0,(($I$8/(I42+(IF($I$8&gt;400,0,IF($I$8&lt;=300,0.24,0.14))))-Stammdaten!$B$7)/Stammdaten!$C$7))</f>
        <v>0</v>
      </c>
      <c r="K42" s="353"/>
      <c r="L42" s="19">
        <f>IF(K42="",0,(($K$8/(K42)-Stammdaten!$B$10)/Stammdaten!$C$10))</f>
        <v>0</v>
      </c>
      <c r="M42" s="98"/>
      <c r="N42" s="19">
        <f>IF(M42="",0,(($M$8/(M42)-Stammdaten!B44)/Stammdaten!C44))</f>
        <v>0</v>
      </c>
      <c r="O42" s="95"/>
      <c r="P42" s="19">
        <f>IF(O42="",0,((200/O42)-Stammdaten!$B$21)/Stammdaten!$C$21)</f>
        <v>0</v>
      </c>
      <c r="Q42" s="5"/>
      <c r="R42" s="19">
        <f>IF(Q42="",0,((300/Q42)-Stammdaten!$B$22)/Stammdaten!$C$22)</f>
        <v>0</v>
      </c>
      <c r="S42" s="353"/>
      <c r="T42" s="19">
        <f>IF(S42="",0,((400/S42)-Stammdaten!$B$23)/Stammdaten!$C$23)</f>
        <v>0</v>
      </c>
      <c r="U42" s="353"/>
      <c r="V42" s="19">
        <f>IF(U42="",0,(SQRT(U42)-Stammdaten!$B$25)/Stammdaten!$C$25)</f>
        <v>0</v>
      </c>
      <c r="W42" s="353"/>
      <c r="X42" s="19">
        <f>IF(W42="",0,(SQRT(W42)-Stammdaten!$B$27)/Stammdaten!$C$27)</f>
        <v>0</v>
      </c>
      <c r="Y42" s="353">
        <v>10.35</v>
      </c>
      <c r="Z42" s="19">
        <f>IF(Y42="",0,(SQRT(Y42)-Stammdaten!$B$29)/Stammdaten!$C$29)</f>
        <v>484.36259146731959</v>
      </c>
      <c r="AA42" s="196"/>
      <c r="AB42" s="19">
        <f>IF(AA42="",0,(SQRT(AA42)-Stammdaten!$B$32)/Stammdaten!$C$32)</f>
        <v>0</v>
      </c>
      <c r="AC42" s="5"/>
      <c r="AD42" s="19">
        <f>IF(AC42="",0,(SQRT(AC42)-Stammdaten!$B$33)/Stammdaten!$C$33)</f>
        <v>0</v>
      </c>
      <c r="AE42" s="5"/>
      <c r="AF42" s="19">
        <f>IF(AE42="",0,(SQRT(AE42)-Stammdaten!$B$34)/Stammdaten!$C$34)</f>
        <v>0</v>
      </c>
      <c r="AH42" s="201"/>
    </row>
    <row r="43" spans="1:35" ht="15.75" x14ac:dyDescent="0.25">
      <c r="A43" s="264" t="s">
        <v>274</v>
      </c>
      <c r="B43" s="264" t="s">
        <v>275</v>
      </c>
      <c r="C43" s="264">
        <v>2003</v>
      </c>
      <c r="D43" s="264" t="s">
        <v>262</v>
      </c>
      <c r="E43" s="90"/>
      <c r="F43" s="19">
        <f>IF(E43="",0,(($E$8/(E43+(IF($E$8&gt;400,0,IF($E$8&lt;=300,0.24,0.14))))-Stammdaten!$B$5)/Stammdaten!$C$5))</f>
        <v>0</v>
      </c>
      <c r="G43" s="95"/>
      <c r="H43" s="19">
        <f>IF(G43="",0,(($G$8/(G43+(IF($G$8&gt;400,0,IF($G$8&lt;=300,0.24,0.14))))-Stammdaten!$B$6)/Stammdaten!$C$6))</f>
        <v>0</v>
      </c>
      <c r="I43" s="353"/>
      <c r="J43" s="19">
        <f>IF(I43="",0,(($I$8/(I43+(IF($I$8&gt;400,0,IF($I$8&lt;=300,0.24,0.14))))-Stammdaten!$B$7)/Stammdaten!$C$7))</f>
        <v>0</v>
      </c>
      <c r="K43" s="196">
        <v>141.31</v>
      </c>
      <c r="L43" s="19">
        <f>IF(K43="",0,(($K$8/(K43)-Stammdaten!$B$10)/Stammdaten!$C$10))</f>
        <v>518.06087097175441</v>
      </c>
      <c r="M43" s="98"/>
      <c r="N43" s="19">
        <f>IF(M43="",0,(($M$8/(M43)-Stammdaten!B45)/Stammdaten!C45))</f>
        <v>0</v>
      </c>
      <c r="O43" s="95"/>
      <c r="P43" s="19">
        <f>IF(O43="",0,((200/O43)-Stammdaten!$B$21)/Stammdaten!$C$21)</f>
        <v>0</v>
      </c>
      <c r="Q43" s="5"/>
      <c r="R43" s="19">
        <f>IF(Q43="",0,((300/Q43)-Stammdaten!$B$22)/Stammdaten!$C$22)</f>
        <v>0</v>
      </c>
      <c r="S43" s="353"/>
      <c r="T43" s="19">
        <f>IF(S43="",0,((400/S43)-Stammdaten!$B$23)/Stammdaten!$C$23)</f>
        <v>0</v>
      </c>
      <c r="U43" s="353"/>
      <c r="V43" s="19">
        <f>IF(U43="",0,(SQRT(U43)-Stammdaten!$B$25)/Stammdaten!$C$25)</f>
        <v>0</v>
      </c>
      <c r="W43" s="353">
        <v>4.82</v>
      </c>
      <c r="X43" s="19">
        <f>IF(W43="",0,(SQRT(W43)-Stammdaten!$B$27)/Stammdaten!$C$27)</f>
        <v>477.24650228767803</v>
      </c>
      <c r="Y43" s="353"/>
      <c r="Z43" s="19">
        <f>IF(Y43="",0,(SQRT(Y43)-Stammdaten!$B$29)/Stammdaten!$C$29)</f>
        <v>0</v>
      </c>
      <c r="AA43" s="353"/>
      <c r="AB43" s="19">
        <f>IF(AA43="",0,(SQRT(AA43)-Stammdaten!$B$32)/Stammdaten!$C$32)</f>
        <v>0</v>
      </c>
      <c r="AC43" s="5"/>
      <c r="AD43" s="19">
        <f>IF(AC43="",0,(SQRT(AC43)-Stammdaten!$B$33)/Stammdaten!$C$33)</f>
        <v>0</v>
      </c>
      <c r="AE43" s="5"/>
      <c r="AF43" s="19">
        <f>IF(AE43="",0,(SQRT(AE43)-Stammdaten!$B$34)/Stammdaten!$C$34)</f>
        <v>0</v>
      </c>
      <c r="AH43" s="201"/>
    </row>
    <row r="44" spans="1:35" ht="15.75" x14ac:dyDescent="0.25">
      <c r="A44" s="264" t="s">
        <v>276</v>
      </c>
      <c r="B44" s="264" t="s">
        <v>277</v>
      </c>
      <c r="C44" s="264">
        <v>2002</v>
      </c>
      <c r="D44" s="264" t="s">
        <v>262</v>
      </c>
      <c r="E44" s="90"/>
      <c r="F44" s="19">
        <f>IF(E44="",0,(($E$8/(E44+(IF($E$8&gt;400,0,IF($E$8&lt;=300,0.24,0.14))))-Stammdaten!$B$5)/Stammdaten!$C$5))</f>
        <v>0</v>
      </c>
      <c r="G44" s="95"/>
      <c r="H44" s="19">
        <f>IF(G44="",0,(($G$8/(G44+(IF($G$8&gt;400,0,IF($G$8&lt;=300,0.24,0.14))))-Stammdaten!$B$6)/Stammdaten!$C$6))</f>
        <v>0</v>
      </c>
      <c r="I44" s="353"/>
      <c r="J44" s="19">
        <f>IF(I44="",0,(($I$8/(I44+(IF($I$8&gt;400,0,IF($I$8&lt;=300,0.24,0.14))))-Stammdaten!$B$7)/Stammdaten!$C$7))</f>
        <v>0</v>
      </c>
      <c r="K44" s="353"/>
      <c r="L44" s="19">
        <f>IF(K44="",0,(($K$8/(K44)-Stammdaten!$B$10)/Stammdaten!$C$10))</f>
        <v>0</v>
      </c>
      <c r="M44" s="98"/>
      <c r="N44" s="19">
        <f>IF(M44="",0,(($M$8/(M44)-Stammdaten!B46)/Stammdaten!C46))</f>
        <v>0</v>
      </c>
      <c r="O44" s="95"/>
      <c r="P44" s="19">
        <f>IF(O44="",0,((200/O44)-Stammdaten!$B$21)/Stammdaten!$C$21)</f>
        <v>0</v>
      </c>
      <c r="Q44" s="5"/>
      <c r="R44" s="19">
        <f>IF(Q44="",0,((300/Q44)-Stammdaten!$B$22)/Stammdaten!$C$22)</f>
        <v>0</v>
      </c>
      <c r="S44" s="353"/>
      <c r="T44" s="19">
        <f>IF(S44="",0,((400/S44)-Stammdaten!$B$23)/Stammdaten!$C$23)</f>
        <v>0</v>
      </c>
      <c r="U44" s="196"/>
      <c r="V44" s="19">
        <f>IF(U44="",0,(SQRT(U44)-Stammdaten!$B$25)/Stammdaten!$C$25)</f>
        <v>0</v>
      </c>
      <c r="W44" s="353">
        <v>5.0999999999999996</v>
      </c>
      <c r="X44" s="19">
        <f>IF(W44="",0,(SQRT(W44)-Stammdaten!$B$27)/Stammdaten!$C$27)</f>
        <v>505.95340553755375</v>
      </c>
      <c r="Y44" s="196"/>
      <c r="Z44" s="19">
        <f>IF(Y44="",0,(SQRT(Y44)-Stammdaten!$B$29)/Stammdaten!$C$29)</f>
        <v>0</v>
      </c>
      <c r="AA44" s="353"/>
      <c r="AB44" s="19">
        <f>IF(AA44="",0,(SQRT(AA44)-Stammdaten!$B$32)/Stammdaten!$C$32)</f>
        <v>0</v>
      </c>
      <c r="AC44" s="5"/>
      <c r="AD44" s="19">
        <f>IF(AC44="",0,(SQRT(AC44)-Stammdaten!$B$33)/Stammdaten!$C$33)</f>
        <v>0</v>
      </c>
      <c r="AE44" s="5"/>
      <c r="AF44" s="19">
        <f>IF(AE44="",0,(SQRT(AE44)-Stammdaten!$B$34)/Stammdaten!$C$34)</f>
        <v>0</v>
      </c>
      <c r="AH44" s="201"/>
    </row>
    <row r="45" spans="1:35" ht="15.75" x14ac:dyDescent="0.25">
      <c r="A45" s="264" t="s">
        <v>278</v>
      </c>
      <c r="B45" s="264" t="s">
        <v>184</v>
      </c>
      <c r="C45" s="264">
        <v>2003</v>
      </c>
      <c r="D45" s="264" t="s">
        <v>262</v>
      </c>
      <c r="E45" s="90"/>
      <c r="F45" s="19">
        <f>IF(E45="",0,(($E$8/(E45+(IF($E$8&gt;400,0,IF($E$8&lt;=300,0.24,0.14))))-Stammdaten!$B$5)/Stammdaten!$C$5))</f>
        <v>0</v>
      </c>
      <c r="G45" s="95"/>
      <c r="H45" s="19">
        <f>IF(G45="",0,(($G$8/(G45+(IF($G$8&gt;400,0,IF($G$8&lt;=300,0.24,0.14))))-Stammdaten!$B$6)/Stammdaten!$C$6))</f>
        <v>0</v>
      </c>
      <c r="I45" s="353"/>
      <c r="J45" s="19">
        <f>IF(I45="",0,(($I$8/(I45+(IF($I$8&gt;400,0,IF($I$8&lt;=300,0.24,0.14))))-Stammdaten!$B$7)/Stammdaten!$C$7))</f>
        <v>0</v>
      </c>
      <c r="K45" s="353"/>
      <c r="L45" s="19">
        <f>IF(K45="",0,(($K$8/(K45)-Stammdaten!$B$10)/Stammdaten!$C$10))</f>
        <v>0</v>
      </c>
      <c r="M45" s="98"/>
      <c r="N45" s="19">
        <f>IF(M45="",0,(($M$8/(M45)-Stammdaten!B47)/Stammdaten!C47))</f>
        <v>0</v>
      </c>
      <c r="O45" s="95"/>
      <c r="P45" s="19">
        <f>IF(O45="",0,((200/O45)-Stammdaten!$B$21)/Stammdaten!$C$21)</f>
        <v>0</v>
      </c>
      <c r="Q45" s="5"/>
      <c r="R45" s="19">
        <f>IF(Q45="",0,((300/Q45)-Stammdaten!$B$22)/Stammdaten!$C$22)</f>
        <v>0</v>
      </c>
      <c r="S45" s="353"/>
      <c r="T45" s="19">
        <f>IF(S45="",0,((400/S45)-Stammdaten!$B$23)/Stammdaten!$C$23)</f>
        <v>0</v>
      </c>
      <c r="U45" s="196">
        <v>1.6</v>
      </c>
      <c r="V45" s="19">
        <f>IF(U45="",0,(SQRT(U45)-Stammdaten!$B$25)/Stammdaten!$C$25)</f>
        <v>529.88883008418975</v>
      </c>
      <c r="W45" s="353"/>
      <c r="X45" s="19">
        <f>IF(W45="",0,(SQRT(W45)-Stammdaten!$B$27)/Stammdaten!$C$27)</f>
        <v>0</v>
      </c>
      <c r="Y45" s="353"/>
      <c r="Z45" s="19">
        <f>IF(Y45="",0,(SQRT(Y45)-Stammdaten!$B$29)/Stammdaten!$C$29)</f>
        <v>0</v>
      </c>
      <c r="AA45" s="353"/>
      <c r="AB45" s="19">
        <f>IF(AA45="",0,(SQRT(AA45)-Stammdaten!$B$32)/Stammdaten!$C$32)</f>
        <v>0</v>
      </c>
      <c r="AC45" s="5"/>
      <c r="AD45" s="19">
        <f>IF(AC45="",0,(SQRT(AC45)-Stammdaten!$B$33)/Stammdaten!$C$33)</f>
        <v>0</v>
      </c>
      <c r="AE45" s="5"/>
      <c r="AF45" s="19">
        <f>IF(AE45="",0,(SQRT(AE45)-Stammdaten!$B$34)/Stammdaten!$C$34)</f>
        <v>0</v>
      </c>
      <c r="AH45" s="83" t="s">
        <v>242</v>
      </c>
      <c r="AI45" s="84">
        <f>SUM(AI35:AI43)</f>
        <v>7107.9419434731299</v>
      </c>
    </row>
    <row r="46" spans="1:35" x14ac:dyDescent="0.25">
      <c r="A46" s="27"/>
      <c r="B46" s="30"/>
      <c r="C46" s="88"/>
      <c r="D46" s="72"/>
      <c r="E46" s="90"/>
      <c r="F46" s="19">
        <f>IF(E46="",0,(($E$8/(E46+(IF($E$8&gt;400,0,IF($E$8&lt;=300,0.24,0.14))))-Stammdaten!$B$5)/Stammdaten!$C$5))</f>
        <v>0</v>
      </c>
      <c r="G46" s="95"/>
      <c r="H46" s="19">
        <f>IF(G46="",0,(($G$8/(G46+(IF($G$8&gt;400,0,IF($G$8&lt;=300,0.24,0.14))))-Stammdaten!$B$6)/Stammdaten!$C$6))</f>
        <v>0</v>
      </c>
      <c r="I46" s="98"/>
      <c r="J46" s="19">
        <f>IF(I46="",0,(($I$8/(I46+(IF($I$8&gt;400,0,IF($I$8&lt;=300,0.24,0.14))))-Stammdaten!$B$7)/Stammdaten!$C$7))</f>
        <v>0</v>
      </c>
      <c r="K46" s="98"/>
      <c r="L46" s="19">
        <f>IF(K46="",0,(($K$8/(K46)-Stammdaten!$B$10)/Stammdaten!$C$10))</f>
        <v>0</v>
      </c>
      <c r="M46" s="98"/>
      <c r="N46" s="19">
        <f>IF(M46="",0,(($M$8/(M46)-Stammdaten!B48)/Stammdaten!C48))</f>
        <v>0</v>
      </c>
      <c r="O46" s="95"/>
      <c r="P46" s="19">
        <f>IF(O46="",0,((200/O46)-Stammdaten!$B$21)/Stammdaten!$C$21)</f>
        <v>0</v>
      </c>
      <c r="Q46" s="5"/>
      <c r="R46" s="19">
        <f>IF(Q46="",0,((300/Q46)-Stammdaten!$B$22)/Stammdaten!$C$22)</f>
        <v>0</v>
      </c>
      <c r="S46" s="98"/>
      <c r="T46" s="19">
        <f>IF(S46="",0,((400/S46)-Stammdaten!$B$23)/Stammdaten!$C$23)</f>
        <v>0</v>
      </c>
      <c r="U46" s="98"/>
      <c r="V46" s="19">
        <f>IF(U46="",0,(SQRT(U46)-Stammdaten!$B$25)/Stammdaten!$C$25)</f>
        <v>0</v>
      </c>
      <c r="W46" s="98"/>
      <c r="X46" s="19">
        <f>IF(W46="",0,(SQRT(W46)-Stammdaten!$B$27)/Stammdaten!$C$27)</f>
        <v>0</v>
      </c>
      <c r="Y46" s="98"/>
      <c r="Z46" s="19">
        <f>IF(Y46="",0,(SQRT(Y46)-Stammdaten!$B$29)/Stammdaten!$C$29)</f>
        <v>0</v>
      </c>
      <c r="AA46" s="98"/>
      <c r="AB46" s="19">
        <f>IF(AA46="",0,(SQRT(AA46)-Stammdaten!$B$32)/Stammdaten!$C$32)</f>
        <v>0</v>
      </c>
      <c r="AC46" s="5"/>
      <c r="AD46" s="19">
        <f>IF(AC46="",0,(SQRT(AC46)-Stammdaten!$B$33)/Stammdaten!$C$33)</f>
        <v>0</v>
      </c>
      <c r="AE46" s="5"/>
      <c r="AF46" s="19">
        <f>IF(AE46="",0,(SQRT(AE46)-Stammdaten!$B$34)/Stammdaten!$C$34)</f>
        <v>0</v>
      </c>
    </row>
    <row r="47" spans="1:35" x14ac:dyDescent="0.25">
      <c r="A47" s="27"/>
      <c r="B47" s="30"/>
      <c r="C47" s="88"/>
      <c r="D47" s="72"/>
      <c r="E47" s="90"/>
      <c r="F47" s="19">
        <f>IF(E47="",0,(($E$8/(E47+(IF($E$8&gt;400,0,IF($E$8&lt;=300,0.24,0.14))))-Stammdaten!$B$5)/Stammdaten!$C$5))</f>
        <v>0</v>
      </c>
      <c r="G47" s="95"/>
      <c r="H47" s="19">
        <f>IF(G47="",0,(($G$8/(G47+(IF($G$8&gt;400,0,IF($G$8&lt;=300,0.24,0.14))))-Stammdaten!$B$6)/Stammdaten!$C$6))</f>
        <v>0</v>
      </c>
      <c r="I47" s="98"/>
      <c r="J47" s="19">
        <f>IF(I47="",0,(($I$8/(I47+(IF($I$8&gt;400,0,IF($I$8&lt;=300,0.24,0.14))))-Stammdaten!$B$7)/Stammdaten!$C$7))</f>
        <v>0</v>
      </c>
      <c r="K47" s="98"/>
      <c r="L47" s="19">
        <f>IF(K47="",0,(($K$8/(K47)-Stammdaten!$B$10)/Stammdaten!$C$10))</f>
        <v>0</v>
      </c>
      <c r="M47" s="98"/>
      <c r="N47" s="19">
        <f>IF(M47="",0,(($M$8/(M47)-Stammdaten!B49)/Stammdaten!C49))</f>
        <v>0</v>
      </c>
      <c r="O47" s="95"/>
      <c r="P47" s="19">
        <f>IF(O47="",0,((200/O47)-Stammdaten!$B$21)/Stammdaten!$C$21)</f>
        <v>0</v>
      </c>
      <c r="Q47" s="5"/>
      <c r="R47" s="19">
        <f>IF(Q47="",0,((300/Q47)-Stammdaten!$B$22)/Stammdaten!$C$22)</f>
        <v>0</v>
      </c>
      <c r="S47" s="98"/>
      <c r="T47" s="19">
        <f>IF(S47="",0,((400/S47)-Stammdaten!$B$23)/Stammdaten!$C$23)</f>
        <v>0</v>
      </c>
      <c r="U47" s="98"/>
      <c r="V47" s="19">
        <f>IF(U47="",0,(SQRT(U47)-Stammdaten!$B$25)/Stammdaten!$C$25)</f>
        <v>0</v>
      </c>
      <c r="W47" s="98"/>
      <c r="X47" s="19">
        <f>IF(W47="",0,(SQRT(W47)-Stammdaten!$B$27)/Stammdaten!$C$27)</f>
        <v>0</v>
      </c>
      <c r="Y47" s="98"/>
      <c r="Z47" s="19">
        <f>IF(Y47="",0,(SQRT(Y47)-Stammdaten!$B$29)/Stammdaten!$C$29)</f>
        <v>0</v>
      </c>
      <c r="AA47" s="98"/>
      <c r="AB47" s="19">
        <f>IF(AA47="",0,(SQRT(AA47)-Stammdaten!$B$32)/Stammdaten!$C$32)</f>
        <v>0</v>
      </c>
      <c r="AC47" s="5"/>
      <c r="AD47" s="19">
        <f>IF(AC47="",0,(SQRT(AC47)-Stammdaten!$B$33)/Stammdaten!$C$33)</f>
        <v>0</v>
      </c>
      <c r="AE47" s="5"/>
      <c r="AF47" s="19">
        <f>IF(AE47="",0,(SQRT(AE47)-Stammdaten!$B$34)/Stammdaten!$C$34)</f>
        <v>0</v>
      </c>
    </row>
    <row r="48" spans="1:35" x14ac:dyDescent="0.25">
      <c r="A48" s="27"/>
      <c r="B48" s="30"/>
      <c r="C48" s="88"/>
      <c r="D48" s="72"/>
      <c r="E48" s="90"/>
      <c r="F48" s="19">
        <f>IF(E48="",0,(($E$8/(E48+(IF($E$8&gt;400,0,IF($E$8&lt;=300,0.24,0.14))))-Stammdaten!$B$5)/Stammdaten!$C$5))</f>
        <v>0</v>
      </c>
      <c r="G48" s="95"/>
      <c r="H48" s="19">
        <f>IF(G48="",0,(($G$8/(G48+(IF($G$8&gt;400,0,IF($G$8&lt;=300,0.24,0.14))))-Stammdaten!$B$6)/Stammdaten!$C$6))</f>
        <v>0</v>
      </c>
      <c r="I48" s="98"/>
      <c r="J48" s="19"/>
      <c r="K48" s="98"/>
      <c r="L48" s="19"/>
      <c r="M48" s="98"/>
      <c r="N48" s="19"/>
      <c r="O48" s="95"/>
      <c r="P48" s="19"/>
      <c r="Q48" s="5"/>
      <c r="R48" s="19"/>
      <c r="S48" s="98"/>
      <c r="T48" s="19"/>
      <c r="U48" s="98"/>
      <c r="V48" s="19"/>
      <c r="W48" s="98"/>
      <c r="X48" s="19"/>
      <c r="Y48" s="98"/>
      <c r="Z48" s="19"/>
      <c r="AA48" s="98"/>
      <c r="AB48" s="19">
        <f>IF(AA48="",0,(SQRT(AA48)-Stammdaten!$B$32)/Stammdaten!$C$32)</f>
        <v>0</v>
      </c>
      <c r="AC48" s="5"/>
      <c r="AD48" s="19">
        <f>IF(AC48="",0,(SQRT(AC48)-Stammdaten!$B$33)/Stammdaten!$C$33)</f>
        <v>0</v>
      </c>
      <c r="AE48" s="5"/>
      <c r="AF48" s="19">
        <f>IF(AE48="",0,(SQRT(AE48)-Stammdaten!$B$34)/Stammdaten!$C$34)</f>
        <v>0</v>
      </c>
    </row>
    <row r="49" spans="1:32" x14ac:dyDescent="0.25">
      <c r="A49" s="27"/>
      <c r="B49" s="30"/>
      <c r="C49" s="88"/>
      <c r="D49" s="72"/>
      <c r="E49" s="90"/>
      <c r="F49" s="19">
        <f>IF(E49="",0,(($E$8/(E49+(IF($E$8&gt;400,0,IF($E$8&lt;=300,0.24,0.14))))-Stammdaten!$B$5)/Stammdaten!$C$5))</f>
        <v>0</v>
      </c>
      <c r="G49" s="95"/>
      <c r="H49" s="19">
        <f>IF(G49="",0,(($G$8/(G49+(IF($G$8&gt;400,0,IF($G$8&lt;=300,0.24,0.14))))-Stammdaten!$B$6)/Stammdaten!$C$6))</f>
        <v>0</v>
      </c>
      <c r="I49" s="98"/>
      <c r="J49" s="19"/>
      <c r="K49" s="98"/>
      <c r="L49" s="19"/>
      <c r="M49" s="98"/>
      <c r="N49" s="19"/>
      <c r="O49" s="95"/>
      <c r="P49" s="19"/>
      <c r="Q49" s="5"/>
      <c r="R49" s="19"/>
      <c r="S49" s="98"/>
      <c r="T49" s="19"/>
      <c r="U49" s="98"/>
      <c r="V49" s="19"/>
      <c r="W49" s="98"/>
      <c r="X49" s="19"/>
      <c r="Y49" s="98"/>
      <c r="Z49" s="19"/>
      <c r="AA49" s="98"/>
      <c r="AB49" s="19">
        <f>IF(AA49="",0,(SQRT(AA49)-Stammdaten!$B$32)/Stammdaten!$C$32)</f>
        <v>0</v>
      </c>
      <c r="AC49" s="5"/>
      <c r="AD49" s="19">
        <f>IF(AC49="",0,(SQRT(AC49)-Stammdaten!$B$33)/Stammdaten!$C$33)</f>
        <v>0</v>
      </c>
      <c r="AE49" s="5"/>
      <c r="AF49" s="19">
        <f>IF(AE49="",0,(SQRT(AE49)-Stammdaten!$B$34)/Stammdaten!$C$34)</f>
        <v>0</v>
      </c>
    </row>
    <row r="50" spans="1:32" x14ac:dyDescent="0.25">
      <c r="A50" s="27"/>
      <c r="B50" s="30"/>
      <c r="C50" s="88"/>
      <c r="D50" s="72"/>
      <c r="E50" s="90"/>
      <c r="F50" s="19">
        <f>IF(E50="",0,(($E$8/(E50+(IF($E$8&gt;400,0,IF($E$8&lt;=300,0.24,0.14))))-Stammdaten!$B$5)/Stammdaten!$C$5))</f>
        <v>0</v>
      </c>
      <c r="G50" s="95"/>
      <c r="H50" s="19">
        <f>IF(G50="",0,(($G$8/(G50+(IF($G$8&gt;400,0,IF($G$8&lt;=300,0.24,0.14))))-Stammdaten!$B$6)/Stammdaten!$C$6))</f>
        <v>0</v>
      </c>
      <c r="I50" s="98"/>
      <c r="J50" s="19"/>
      <c r="K50" s="98"/>
      <c r="L50" s="19"/>
      <c r="M50" s="98"/>
      <c r="N50" s="19"/>
      <c r="O50" s="95"/>
      <c r="P50" s="19"/>
      <c r="Q50" s="5"/>
      <c r="R50" s="19"/>
      <c r="S50" s="98"/>
      <c r="T50" s="19"/>
      <c r="U50" s="98"/>
      <c r="V50" s="19"/>
      <c r="W50" s="98"/>
      <c r="X50" s="19"/>
      <c r="Y50" s="98"/>
      <c r="Z50" s="19"/>
      <c r="AA50" s="98"/>
      <c r="AB50" s="19">
        <f>IF(AA50="",0,(SQRT(AA50)-Stammdaten!$B$32)/Stammdaten!$C$32)</f>
        <v>0</v>
      </c>
      <c r="AC50" s="5"/>
      <c r="AD50" s="19">
        <f>IF(AC50="",0,(SQRT(AC50)-Stammdaten!$B$33)/Stammdaten!$C$33)</f>
        <v>0</v>
      </c>
      <c r="AE50" s="5"/>
      <c r="AF50" s="19">
        <f>IF(AE50="",0,(SQRT(AE50)-Stammdaten!$B$34)/Stammdaten!$C$34)</f>
        <v>0</v>
      </c>
    </row>
    <row r="51" spans="1:32" x14ac:dyDescent="0.25">
      <c r="A51" s="27"/>
      <c r="B51" s="30"/>
      <c r="C51" s="88"/>
      <c r="D51" s="72"/>
      <c r="E51" s="90"/>
      <c r="F51" s="19">
        <f>IF(E51="",0,(($E$8/(E51+(IF($E$8&gt;400,0,IF($E$8&lt;=300,0.24,0.14))))-Stammdaten!$B$5)/Stammdaten!$C$5))</f>
        <v>0</v>
      </c>
      <c r="G51" s="95"/>
      <c r="H51" s="19">
        <f>IF(G51="",0,(($G$8/(G51+(IF($G$8&gt;400,0,IF($G$8&lt;=300,0.24,0.14))))-Stammdaten!$B$6)/Stammdaten!$C$6))</f>
        <v>0</v>
      </c>
      <c r="I51" s="98"/>
      <c r="J51" s="19"/>
      <c r="K51" s="98"/>
      <c r="L51" s="19"/>
      <c r="M51" s="98"/>
      <c r="N51" s="19"/>
      <c r="O51" s="95"/>
      <c r="P51" s="19"/>
      <c r="Q51" s="5"/>
      <c r="R51" s="19"/>
      <c r="S51" s="98"/>
      <c r="T51" s="19"/>
      <c r="U51" s="98"/>
      <c r="V51" s="19"/>
      <c r="W51" s="98"/>
      <c r="X51" s="19"/>
      <c r="Y51" s="98"/>
      <c r="Z51" s="19"/>
      <c r="AA51" s="98"/>
      <c r="AB51" s="19">
        <f>IF(AA51="",0,(SQRT(AA51)-Stammdaten!$B$32)/Stammdaten!$C$32)</f>
        <v>0</v>
      </c>
      <c r="AC51" s="5"/>
      <c r="AD51" s="19">
        <f>IF(AC51="",0,(SQRT(AC51)-Stammdaten!$B$33)/Stammdaten!$C$33)</f>
        <v>0</v>
      </c>
      <c r="AE51" s="5"/>
      <c r="AF51" s="19">
        <f>IF(AE51="",0,(SQRT(AE51)-Stammdaten!$B$34)/Stammdaten!$C$34)</f>
        <v>0</v>
      </c>
    </row>
    <row r="52" spans="1:32" x14ac:dyDescent="0.25">
      <c r="A52" s="27"/>
      <c r="B52" s="30"/>
      <c r="C52" s="88"/>
      <c r="D52" s="72"/>
      <c r="E52" s="90"/>
      <c r="F52" s="19">
        <f>IF(E52="",0,(($E$8/(E52+(IF($E$8&gt;400,0,IF($E$8&lt;=300,0.24,0.14))))-Stammdaten!$B$5)/Stammdaten!$C$5))</f>
        <v>0</v>
      </c>
      <c r="G52" s="95"/>
      <c r="H52" s="19">
        <f>IF(G52="",0,(($G$8/(G52+(IF($G$8&gt;400,0,IF($G$8&lt;=300,0.24,0.14))))-Stammdaten!$B$6)/Stammdaten!$C$6))</f>
        <v>0</v>
      </c>
      <c r="I52" s="98"/>
      <c r="J52" s="19"/>
      <c r="K52" s="98"/>
      <c r="L52" s="19"/>
      <c r="M52" s="98"/>
      <c r="N52" s="19"/>
      <c r="O52" s="95"/>
      <c r="P52" s="19"/>
      <c r="Q52" s="5"/>
      <c r="R52" s="19"/>
      <c r="S52" s="98"/>
      <c r="T52" s="19"/>
      <c r="U52" s="98"/>
      <c r="V52" s="19"/>
      <c r="W52" s="98"/>
      <c r="X52" s="19"/>
      <c r="Y52" s="98"/>
      <c r="Z52" s="19"/>
      <c r="AA52" s="98"/>
      <c r="AB52" s="19">
        <f>IF(AA52="",0,(SQRT(AA52)-Stammdaten!$B$32)/Stammdaten!$C$32)</f>
        <v>0</v>
      </c>
      <c r="AC52" s="5"/>
      <c r="AD52" s="19">
        <f>IF(AC52="",0,(SQRT(AC52)-Stammdaten!$B$33)/Stammdaten!$C$33)</f>
        <v>0</v>
      </c>
      <c r="AE52" s="5"/>
      <c r="AF52" s="19">
        <f>IF(AE52="",0,(SQRT(AE52)-Stammdaten!$B$34)/Stammdaten!$C$34)</f>
        <v>0</v>
      </c>
    </row>
    <row r="53" spans="1:32" x14ac:dyDescent="0.25">
      <c r="A53" s="27"/>
      <c r="B53" s="30"/>
      <c r="C53" s="88"/>
      <c r="D53" s="72"/>
      <c r="E53" s="90"/>
      <c r="F53" s="19">
        <f>IF(E53="",0,(($E$8/(E53+(IF($E$8&gt;400,0,IF($E$8&lt;=300,0.24,0.14))))-Stammdaten!$B$5)/Stammdaten!$C$5))</f>
        <v>0</v>
      </c>
      <c r="G53" s="95"/>
      <c r="H53" s="19">
        <f>IF(G53="",0,(($G$8/(G53+(IF($G$8&gt;400,0,IF($G$8&lt;=300,0.24,0.14))))-Stammdaten!$B$6)/Stammdaten!$C$6))</f>
        <v>0</v>
      </c>
      <c r="I53" s="98"/>
      <c r="J53" s="19">
        <f>IF(I53="",0,(($I$8/(I53+(IF($I$8&gt;400,0,IF($I$8&lt;=300,0.24,0.14))))-Stammdaten!$B$7)/Stammdaten!$C$7))</f>
        <v>0</v>
      </c>
      <c r="K53" s="98"/>
      <c r="L53" s="19">
        <f>IF(K53="",0,(($K$8/(K53)-Stammdaten!$B$10)/Stammdaten!$C$10))</f>
        <v>0</v>
      </c>
      <c r="M53" s="98"/>
      <c r="N53" s="19">
        <f>IF(M53="",0,(($M$8/(M53)-Stammdaten!B55)/Stammdaten!C55))</f>
        <v>0</v>
      </c>
      <c r="O53" s="95"/>
      <c r="P53" s="19">
        <f>IF(O53="",0,((200/O53)-Stammdaten!$B$21)/Stammdaten!$C$21)</f>
        <v>0</v>
      </c>
      <c r="Q53" s="5"/>
      <c r="R53" s="19">
        <f>IF(Q53="",0,((300/Q53)-Stammdaten!$B$22)/Stammdaten!$C$22)</f>
        <v>0</v>
      </c>
      <c r="S53" s="98"/>
      <c r="T53" s="19">
        <f>IF(S53="",0,((400/S53)-Stammdaten!$B$23)/Stammdaten!$C$23)</f>
        <v>0</v>
      </c>
      <c r="U53" s="98"/>
      <c r="V53" s="19">
        <f>IF(U53="",0,(SQRT(U53)-Stammdaten!$B$25)/Stammdaten!$C$25)</f>
        <v>0</v>
      </c>
      <c r="W53" s="98"/>
      <c r="X53" s="19">
        <f>IF(W53="",0,(SQRT(W53)-Stammdaten!$B$27)/Stammdaten!$C$27)</f>
        <v>0</v>
      </c>
      <c r="Y53" s="98"/>
      <c r="Z53" s="19">
        <f>IF(Y53="",0,(SQRT(Y53)-Stammdaten!$B$29)/Stammdaten!$C$29)</f>
        <v>0</v>
      </c>
      <c r="AA53" s="98"/>
      <c r="AB53" s="19">
        <f>IF(AA53="",0,(SQRT(AA53)-Stammdaten!$B$32)/Stammdaten!$C$32)</f>
        <v>0</v>
      </c>
      <c r="AC53" s="5"/>
      <c r="AD53" s="19">
        <f>IF(AC53="",0,(SQRT(AC53)-Stammdaten!$B$33)/Stammdaten!$C$33)</f>
        <v>0</v>
      </c>
      <c r="AE53" s="5"/>
      <c r="AF53" s="19">
        <f>IF(AE53="",0,(SQRT(AE53)-Stammdaten!$B$34)/Stammdaten!$C$34)</f>
        <v>0</v>
      </c>
    </row>
    <row r="54" spans="1:32" x14ac:dyDescent="0.25">
      <c r="A54" s="27"/>
      <c r="B54" s="30"/>
      <c r="C54" s="88"/>
      <c r="D54" s="72"/>
      <c r="E54" s="90"/>
      <c r="F54" s="19">
        <f>IF(E54="",0,(($E$8/(E54+(IF($E$8&gt;400,0,IF($E$8&lt;=300,0.24,0.14))))-Stammdaten!$B$5)/Stammdaten!$C$5))</f>
        <v>0</v>
      </c>
      <c r="G54" s="95"/>
      <c r="H54" s="19">
        <f>IF(G54="",0,(($G$8/(G54+(IF($G$8&gt;400,0,IF($G$8&lt;=300,0.24,0.14))))-Stammdaten!$B$6)/Stammdaten!$C$6))</f>
        <v>0</v>
      </c>
      <c r="I54" s="98"/>
      <c r="J54" s="19">
        <f>IF(I54="",0,(($I$8/(I54+(IF($I$8&gt;400,0,IF($I$8&lt;=300,0.24,0.14))))-Stammdaten!$B$7)/Stammdaten!$C$7))</f>
        <v>0</v>
      </c>
      <c r="K54" s="98"/>
      <c r="L54" s="19">
        <f>IF(K54="",0,(($K$8/(K54)-Stammdaten!$B$10)/Stammdaten!$C$10))</f>
        <v>0</v>
      </c>
      <c r="M54" s="98"/>
      <c r="N54" s="19">
        <f>IF(M54="",0,(($M$8/(M54)-Stammdaten!B56)/Stammdaten!C56))</f>
        <v>0</v>
      </c>
      <c r="O54" s="95"/>
      <c r="P54" s="19">
        <f>IF(O54="",0,((200/O54)-Stammdaten!$B$21)/Stammdaten!$C$21)</f>
        <v>0</v>
      </c>
      <c r="Q54" s="5"/>
      <c r="R54" s="19">
        <f>IF(Q54="",0,((300/Q54)-Stammdaten!$B$22)/Stammdaten!$C$22)</f>
        <v>0</v>
      </c>
      <c r="S54" s="98"/>
      <c r="T54" s="19">
        <f>IF(S54="",0,((400/S54)-Stammdaten!$B$23)/Stammdaten!$C$23)</f>
        <v>0</v>
      </c>
      <c r="U54" s="98"/>
      <c r="V54" s="19">
        <f>IF(U54="",0,(SQRT(U54)-Stammdaten!$B$25)/Stammdaten!$C$25)</f>
        <v>0</v>
      </c>
      <c r="W54" s="98"/>
      <c r="X54" s="19">
        <f>IF(W54="",0,(SQRT(W54)-Stammdaten!$B$27)/Stammdaten!$C$27)</f>
        <v>0</v>
      </c>
      <c r="Y54" s="98"/>
      <c r="Z54" s="19">
        <f>IF(Y54="",0,(SQRT(Y54)-Stammdaten!$B$29)/Stammdaten!$C$29)</f>
        <v>0</v>
      </c>
      <c r="AA54" s="98"/>
      <c r="AB54" s="19">
        <f>IF(AA54="",0,(SQRT(AA54)-Stammdaten!$B$32)/Stammdaten!$C$32)</f>
        <v>0</v>
      </c>
      <c r="AC54" s="5"/>
      <c r="AD54" s="19">
        <f>IF(AC54="",0,(SQRT(AC54)-Stammdaten!$B$33)/Stammdaten!$C$33)</f>
        <v>0</v>
      </c>
      <c r="AE54" s="5"/>
      <c r="AF54" s="19">
        <f>IF(AE54="",0,(SQRT(AE54)-Stammdaten!$B$34)/Stammdaten!$C$34)</f>
        <v>0</v>
      </c>
    </row>
    <row r="55" spans="1:32" x14ac:dyDescent="0.25">
      <c r="A55" s="27"/>
      <c r="B55" s="30"/>
      <c r="C55" s="88"/>
      <c r="D55" s="72"/>
      <c r="E55" s="90"/>
      <c r="F55" s="19">
        <f>IF(E55="",0,(($E$8/(E55+(IF($E$8&gt;400,0,IF($E$8&lt;=300,0.24,0.14))))-Stammdaten!$B$5)/Stammdaten!$C$5))</f>
        <v>0</v>
      </c>
      <c r="G55" s="95"/>
      <c r="H55" s="19">
        <f>IF(G55="",0,(($G$8/(G55+(IF($G$8&gt;400,0,IF($G$8&lt;=300,0.24,0.14))))-Stammdaten!$B$6)/Stammdaten!$C$6))</f>
        <v>0</v>
      </c>
      <c r="I55" s="98"/>
      <c r="J55" s="19">
        <f>IF(I55="",0,(($I$8/(I55+(IF($I$8&gt;400,0,IF($I$8&lt;=300,0.24,0.14))))-Stammdaten!$B$7)/Stammdaten!$C$7))</f>
        <v>0</v>
      </c>
      <c r="K55" s="98"/>
      <c r="L55" s="19">
        <f>IF(K55="",0,(($K$8/(K55)-Stammdaten!$B$10)/Stammdaten!$C$10))</f>
        <v>0</v>
      </c>
      <c r="M55" s="98"/>
      <c r="N55" s="19">
        <f>IF(M55="",0,(($M$8/(M55)-Stammdaten!B57)/Stammdaten!C57))</f>
        <v>0</v>
      </c>
      <c r="O55" s="95"/>
      <c r="P55" s="19">
        <f>IF(O55="",0,((200/O55)-Stammdaten!$B$21)/Stammdaten!$C$21)</f>
        <v>0</v>
      </c>
      <c r="Q55" s="5"/>
      <c r="R55" s="19">
        <f>IF(Q55="",0,((300/Q55)-Stammdaten!$B$22)/Stammdaten!$C$22)</f>
        <v>0</v>
      </c>
      <c r="S55" s="98"/>
      <c r="T55" s="19">
        <f>IF(S55="",0,((400/S55)-Stammdaten!$B$23)/Stammdaten!$C$23)</f>
        <v>0</v>
      </c>
      <c r="U55" s="98"/>
      <c r="V55" s="19">
        <f>IF(U55="",0,(SQRT(U55)-Stammdaten!$B$25)/Stammdaten!$C$25)</f>
        <v>0</v>
      </c>
      <c r="W55" s="98"/>
      <c r="X55" s="19">
        <f>IF(W55="",0,(SQRT(W55)-Stammdaten!$B$27)/Stammdaten!$C$27)</f>
        <v>0</v>
      </c>
      <c r="Y55" s="98"/>
      <c r="Z55" s="19">
        <f>IF(Y55="",0,(SQRT(Y55)-Stammdaten!$B$29)/Stammdaten!$C$29)</f>
        <v>0</v>
      </c>
      <c r="AA55" s="98"/>
      <c r="AB55" s="19">
        <f>IF(AA55="",0,(SQRT(AA55)-Stammdaten!$B$32)/Stammdaten!$C$32)</f>
        <v>0</v>
      </c>
      <c r="AC55" s="5"/>
      <c r="AD55" s="19">
        <f>IF(AC55="",0,(SQRT(AC55)-Stammdaten!$B$33)/Stammdaten!$C$33)</f>
        <v>0</v>
      </c>
      <c r="AE55" s="5"/>
      <c r="AF55" s="19">
        <f>IF(AE55="",0,(SQRT(AE55)-Stammdaten!$B$34)/Stammdaten!$C$34)</f>
        <v>0</v>
      </c>
    </row>
    <row r="56" spans="1:32" x14ac:dyDescent="0.25">
      <c r="A56" s="27"/>
      <c r="B56" s="30"/>
      <c r="C56" s="88"/>
      <c r="D56" s="72"/>
      <c r="E56" s="90"/>
      <c r="F56" s="19">
        <f>IF(E56="",0,(($E$8/(E56+(IF($E$8&gt;400,0,IF($E$8&lt;=300,0.24,0.14))))-Stammdaten!$B$5)/Stammdaten!$C$5))</f>
        <v>0</v>
      </c>
      <c r="G56" s="95"/>
      <c r="H56" s="19">
        <f>IF(G56="",0,(($G$8/(G56+(IF($G$8&gt;400,0,IF($G$8&lt;=300,0.24,0.14))))-Stammdaten!$B$6)/Stammdaten!$C$6))</f>
        <v>0</v>
      </c>
      <c r="I56" s="98"/>
      <c r="J56" s="19">
        <f>IF(I56="",0,(($I$8/(I56+(IF($I$8&gt;400,0,IF($I$8&lt;=300,0.24,0.14))))-Stammdaten!$B$7)/Stammdaten!$C$7))</f>
        <v>0</v>
      </c>
      <c r="K56" s="98"/>
      <c r="L56" s="19">
        <f>IF(K56="",0,(($K$8/(K56)-Stammdaten!$B$10)/Stammdaten!$C$10))</f>
        <v>0</v>
      </c>
      <c r="M56" s="98"/>
      <c r="N56" s="19">
        <f>IF(M56="",0,(($M$8/(M56)-Stammdaten!B58)/Stammdaten!C58))</f>
        <v>0</v>
      </c>
      <c r="O56" s="95"/>
      <c r="P56" s="19">
        <f>IF(O56="",0,((200/O56)-Stammdaten!$B$21)/Stammdaten!$C$21)</f>
        <v>0</v>
      </c>
      <c r="Q56" s="5"/>
      <c r="R56" s="19">
        <f>IF(Q56="",0,((300/Q56)-Stammdaten!$B$22)/Stammdaten!$C$22)</f>
        <v>0</v>
      </c>
      <c r="S56" s="98"/>
      <c r="T56" s="19">
        <f>IF(S56="",0,((400/S56)-Stammdaten!$B$23)/Stammdaten!$C$23)</f>
        <v>0</v>
      </c>
      <c r="U56" s="98"/>
      <c r="V56" s="19">
        <f>IF(U56="",0,(SQRT(U56)-Stammdaten!$B$25)/Stammdaten!$C$25)</f>
        <v>0</v>
      </c>
      <c r="W56" s="98"/>
      <c r="X56" s="19">
        <f>IF(W56="",0,(SQRT(W56)-Stammdaten!$B$27)/Stammdaten!$C$27)</f>
        <v>0</v>
      </c>
      <c r="Y56" s="98"/>
      <c r="Z56" s="19">
        <f>IF(Y56="",0,(SQRT(Y56)-Stammdaten!$B$29)/Stammdaten!$C$29)</f>
        <v>0</v>
      </c>
      <c r="AA56" s="98"/>
      <c r="AB56" s="19">
        <f>IF(AA56="",0,(SQRT(AA56)-Stammdaten!$B$32)/Stammdaten!$C$32)</f>
        <v>0</v>
      </c>
      <c r="AC56" s="5"/>
      <c r="AD56" s="19">
        <f>IF(AC56="",0,(SQRT(AC56)-Stammdaten!$B$33)/Stammdaten!$C$33)</f>
        <v>0</v>
      </c>
      <c r="AE56" s="5"/>
      <c r="AF56" s="19">
        <f>IF(AE56="",0,(SQRT(AE56)-Stammdaten!$B$34)/Stammdaten!$C$34)</f>
        <v>0</v>
      </c>
    </row>
    <row r="57" spans="1:32" x14ac:dyDescent="0.25">
      <c r="A57" s="27"/>
      <c r="B57" s="30"/>
      <c r="C57" s="88"/>
      <c r="D57" s="72"/>
      <c r="E57" s="90"/>
      <c r="F57" s="19">
        <f>IF(E57="",0,(($E$8/(E57+(IF($E$8&gt;400,0,IF($E$8&lt;=300,0.24,0.14))))-Stammdaten!$B$5)/Stammdaten!$C$5))</f>
        <v>0</v>
      </c>
      <c r="G57" s="95"/>
      <c r="H57" s="19">
        <f>IF(G57="",0,(($G$8/(G57+(IF($G$8&gt;400,0,IF($G$8&lt;=300,0.24,0.14))))-Stammdaten!$B$6)/Stammdaten!$C$6))</f>
        <v>0</v>
      </c>
      <c r="I57" s="98"/>
      <c r="J57" s="19">
        <f>IF(I57="",0,(($I$8/(I57+(IF($I$8&gt;400,0,IF($I$8&lt;=300,0.24,0.14))))-Stammdaten!$B$7)/Stammdaten!$C$7))</f>
        <v>0</v>
      </c>
      <c r="K57" s="98"/>
      <c r="L57" s="19">
        <f>IF(K57="",0,(($K$8/(K57)-Stammdaten!$B$10)/Stammdaten!$C$10))</f>
        <v>0</v>
      </c>
      <c r="M57" s="98"/>
      <c r="N57" s="19">
        <f>IF(M57="",0,(($M$8/(M57)-Stammdaten!B59)/Stammdaten!C59))</f>
        <v>0</v>
      </c>
      <c r="O57" s="95"/>
      <c r="P57" s="19">
        <f>IF(O57="",0,((200/O57)-Stammdaten!$B$21)/Stammdaten!$C$21)</f>
        <v>0</v>
      </c>
      <c r="Q57" s="5"/>
      <c r="R57" s="19">
        <f>IF(Q57="",0,((300/Q57)-Stammdaten!$B$22)/Stammdaten!$C$22)</f>
        <v>0</v>
      </c>
      <c r="S57" s="98"/>
      <c r="T57" s="19">
        <f>IF(S57="",0,((400/S57)-Stammdaten!$B$23)/Stammdaten!$C$23)</f>
        <v>0</v>
      </c>
      <c r="U57" s="98"/>
      <c r="V57" s="19">
        <f>IF(U57="",0,(SQRT(U57)-Stammdaten!$B$25)/Stammdaten!$C$25)</f>
        <v>0</v>
      </c>
      <c r="W57" s="98"/>
      <c r="X57" s="19">
        <f>IF(W57="",0,(SQRT(W57)-Stammdaten!$B$27)/Stammdaten!$C$27)</f>
        <v>0</v>
      </c>
      <c r="Y57" s="98"/>
      <c r="Z57" s="19">
        <f>IF(Y57="",0,(SQRT(Y57)-Stammdaten!$B$29)/Stammdaten!$C$29)</f>
        <v>0</v>
      </c>
      <c r="AA57" s="98"/>
      <c r="AB57" s="19">
        <f>IF(AA57="",0,(SQRT(AA57)-Stammdaten!$B$32)/Stammdaten!$C$32)</f>
        <v>0</v>
      </c>
      <c r="AC57" s="5"/>
      <c r="AD57" s="19">
        <f>IF(AC57="",0,(SQRT(AC57)-Stammdaten!$B$33)/Stammdaten!$C$33)</f>
        <v>0</v>
      </c>
      <c r="AE57" s="5"/>
      <c r="AF57" s="19">
        <f>IF(AE57="",0,(SQRT(AE57)-Stammdaten!$B$34)/Stammdaten!$C$34)</f>
        <v>0</v>
      </c>
    </row>
    <row r="58" spans="1:32" x14ac:dyDescent="0.25">
      <c r="A58" s="27"/>
      <c r="B58" s="30"/>
      <c r="C58" s="88"/>
      <c r="D58" s="72"/>
      <c r="E58" s="90"/>
      <c r="F58" s="19">
        <f>IF(E58="",0,(($E$8/(E58+(IF($E$8&gt;400,0,IF($E$8&lt;=300,0.24,0.14))))-Stammdaten!$B$5)/Stammdaten!$C$5))</f>
        <v>0</v>
      </c>
      <c r="G58" s="95"/>
      <c r="H58" s="19">
        <f>IF(G58="",0,(($G$8/(G58+(IF($G$8&gt;400,0,IF($G$8&lt;=300,0.24,0.14))))-Stammdaten!$B$6)/Stammdaten!$C$6))</f>
        <v>0</v>
      </c>
      <c r="I58" s="98"/>
      <c r="J58" s="19">
        <f>IF(I58="",0,(($I$8/(I58+(IF($I$8&gt;400,0,IF($I$8&lt;=300,0.24,0.14))))-Stammdaten!$B$7)/Stammdaten!$C$7))</f>
        <v>0</v>
      </c>
      <c r="K58" s="98"/>
      <c r="L58" s="19">
        <f>IF(K58="",0,(($K$8/(K58)-Stammdaten!$B$10)/Stammdaten!$C$10))</f>
        <v>0</v>
      </c>
      <c r="M58" s="98"/>
      <c r="N58" s="19">
        <f>IF(M58="",0,(($M$8/(M58)-Stammdaten!B60)/Stammdaten!C60))</f>
        <v>0</v>
      </c>
      <c r="O58" s="95"/>
      <c r="P58" s="19">
        <f>IF(O58="",0,((200/O58)-Stammdaten!$B$21)/Stammdaten!$C$21)</f>
        <v>0</v>
      </c>
      <c r="Q58" s="5"/>
      <c r="R58" s="19">
        <f>IF(Q58="",0,((300/Q58)-Stammdaten!$B$22)/Stammdaten!$C$22)</f>
        <v>0</v>
      </c>
      <c r="S58" s="98"/>
      <c r="T58" s="19">
        <f>IF(S58="",0,((400/S58)-Stammdaten!$B$23)/Stammdaten!$C$23)</f>
        <v>0</v>
      </c>
      <c r="U58" s="98"/>
      <c r="V58" s="19">
        <f>IF(U58="",0,(SQRT(U58)-Stammdaten!$B$25)/Stammdaten!$C$25)</f>
        <v>0</v>
      </c>
      <c r="W58" s="98"/>
      <c r="X58" s="19">
        <f>IF(W58="",0,(SQRT(W58)-Stammdaten!$B$27)/Stammdaten!$C$27)</f>
        <v>0</v>
      </c>
      <c r="Y58" s="98"/>
      <c r="Z58" s="19">
        <f>IF(Y58="",0,(SQRT(Y58)-Stammdaten!$B$29)/Stammdaten!$C$29)</f>
        <v>0</v>
      </c>
      <c r="AA58" s="98"/>
      <c r="AB58" s="19">
        <f>IF(AA58="",0,(SQRT(AA58)-Stammdaten!$B$32)/Stammdaten!$C$32)</f>
        <v>0</v>
      </c>
      <c r="AC58" s="5"/>
      <c r="AD58" s="19">
        <f>IF(AC58="",0,(SQRT(AC58)-Stammdaten!$B$33)/Stammdaten!$C$33)</f>
        <v>0</v>
      </c>
      <c r="AE58" s="5"/>
      <c r="AF58" s="19">
        <f>IF(AE58="",0,(SQRT(AE58)-Stammdaten!$B$34)/Stammdaten!$C$34)</f>
        <v>0</v>
      </c>
    </row>
    <row r="59" spans="1:32" x14ac:dyDescent="0.25">
      <c r="A59" s="27"/>
      <c r="B59" s="30"/>
      <c r="C59" s="88"/>
      <c r="D59" s="72"/>
      <c r="E59" s="90"/>
      <c r="F59" s="19">
        <f>IF(E59="",0,(($E$8/(E59+(IF($E$8&gt;400,0,IF($E$8&lt;=300,0.24,0.14))))-Stammdaten!$B$5)/Stammdaten!$C$5))</f>
        <v>0</v>
      </c>
      <c r="G59" s="95"/>
      <c r="H59" s="19">
        <f>IF(G59="",0,(($G$8/(G59+(IF($G$8&gt;400,0,IF($G$8&lt;=300,0.24,0.14))))-Stammdaten!$B$6)/Stammdaten!$C$6))</f>
        <v>0</v>
      </c>
      <c r="I59" s="98"/>
      <c r="J59" s="19">
        <f>IF(I59="",0,(($I$8/(I59+(IF($I$8&gt;400,0,IF($I$8&lt;=300,0.24,0.14))))-Stammdaten!$B$7)/Stammdaten!$C$7))</f>
        <v>0</v>
      </c>
      <c r="K59" s="98"/>
      <c r="L59" s="19">
        <f>IF(K59="",0,(($K$8/(K59)-Stammdaten!$B$10)/Stammdaten!$C$10))</f>
        <v>0</v>
      </c>
      <c r="M59" s="98"/>
      <c r="N59" s="19">
        <f>IF(M59="",0,(($M$8/(M59)-Stammdaten!B61)/Stammdaten!C61))</f>
        <v>0</v>
      </c>
      <c r="O59" s="95"/>
      <c r="P59" s="19">
        <f>IF(O59="",0,((200/O59)-Stammdaten!$B$21)/Stammdaten!$C$21)</f>
        <v>0</v>
      </c>
      <c r="Q59" s="5"/>
      <c r="R59" s="19">
        <f>IF(Q59="",0,((300/Q59)-Stammdaten!$B$22)/Stammdaten!$C$22)</f>
        <v>0</v>
      </c>
      <c r="S59" s="98"/>
      <c r="T59" s="19">
        <f>IF(S59="",0,((400/S59)-Stammdaten!$B$23)/Stammdaten!$C$23)</f>
        <v>0</v>
      </c>
      <c r="U59" s="98"/>
      <c r="V59" s="19">
        <f>IF(U59="",0,(SQRT(U59)-Stammdaten!$B$25)/Stammdaten!$C$25)</f>
        <v>0</v>
      </c>
      <c r="W59" s="98"/>
      <c r="X59" s="19">
        <f>IF(W59="",0,(SQRT(W59)-Stammdaten!$B$27)/Stammdaten!$C$27)</f>
        <v>0</v>
      </c>
      <c r="Y59" s="98"/>
      <c r="Z59" s="19">
        <f>IF(Y59="",0,(SQRT(Y59)-Stammdaten!$B$29)/Stammdaten!$C$29)</f>
        <v>0</v>
      </c>
      <c r="AA59" s="98"/>
      <c r="AB59" s="19">
        <f>IF(AA59="",0,(SQRT(AA59)-Stammdaten!$B$32)/Stammdaten!$C$32)</f>
        <v>0</v>
      </c>
      <c r="AC59" s="5"/>
      <c r="AD59" s="19">
        <f>IF(AC59="",0,(SQRT(AC59)-Stammdaten!$B$33)/Stammdaten!$C$33)</f>
        <v>0</v>
      </c>
      <c r="AE59" s="5"/>
      <c r="AF59" s="19">
        <f>IF(AE59="",0,(SQRT(AE59)-Stammdaten!$B$34)/Stammdaten!$C$34)</f>
        <v>0</v>
      </c>
    </row>
    <row r="60" spans="1:32" x14ac:dyDescent="0.25">
      <c r="A60" s="27"/>
      <c r="B60" s="30"/>
      <c r="C60" s="88"/>
      <c r="D60" s="72"/>
      <c r="E60" s="90"/>
      <c r="F60" s="19">
        <f>IF(E60="",0,(($E$8/(E60+(IF($E$8&gt;400,0,IF($E$8&lt;=300,0.24,0.14))))-Stammdaten!$B$5)/Stammdaten!$C$5))</f>
        <v>0</v>
      </c>
      <c r="G60" s="95"/>
      <c r="H60" s="19">
        <f>IF(G60="",0,(($G$8/(G60+(IF($G$8&gt;400,0,IF($G$8&lt;=300,0.24,0.14))))-Stammdaten!$B$6)/Stammdaten!$C$6))</f>
        <v>0</v>
      </c>
      <c r="I60" s="98"/>
      <c r="J60" s="19">
        <f>IF(I60="",0,(($I$8/(I60+(IF($I$8&gt;400,0,IF($I$8&lt;=300,0.24,0.14))))-Stammdaten!$B$7)/Stammdaten!$C$7))</f>
        <v>0</v>
      </c>
      <c r="K60" s="98"/>
      <c r="L60" s="19">
        <f>IF(K60="",0,(($K$8/(K60)-Stammdaten!$B$10)/Stammdaten!$C$10))</f>
        <v>0</v>
      </c>
      <c r="M60" s="98"/>
      <c r="N60" s="19">
        <f>IF(M60="",0,(($M$8/(M60)-Stammdaten!B62)/Stammdaten!C62))</f>
        <v>0</v>
      </c>
      <c r="O60" s="95"/>
      <c r="P60" s="19">
        <f>IF(O60="",0,((200/O60)-Stammdaten!$B$21)/Stammdaten!$C$21)</f>
        <v>0</v>
      </c>
      <c r="Q60" s="5"/>
      <c r="R60" s="19">
        <f>IF(Q60="",0,((300/Q60)-Stammdaten!$B$22)/Stammdaten!$C$22)</f>
        <v>0</v>
      </c>
      <c r="S60" s="98"/>
      <c r="T60" s="19">
        <f>IF(S60="",0,((400/S60)-Stammdaten!$B$23)/Stammdaten!$C$23)</f>
        <v>0</v>
      </c>
      <c r="U60" s="98"/>
      <c r="V60" s="19">
        <f>IF(U60="",0,(SQRT(U60)-Stammdaten!$B$25)/Stammdaten!$C$25)</f>
        <v>0</v>
      </c>
      <c r="W60" s="98"/>
      <c r="X60" s="19">
        <f>IF(W60="",0,(SQRT(W60)-Stammdaten!$B$27)/Stammdaten!$C$27)</f>
        <v>0</v>
      </c>
      <c r="Y60" s="98"/>
      <c r="Z60" s="19">
        <f>IF(Y60="",0,(SQRT(Y60)-Stammdaten!$B$29)/Stammdaten!$C$29)</f>
        <v>0</v>
      </c>
      <c r="AA60" s="98"/>
      <c r="AB60" s="19">
        <f>IF(AA60="",0,(SQRT(AA60)-Stammdaten!$B$32)/Stammdaten!$C$32)</f>
        <v>0</v>
      </c>
      <c r="AC60" s="5"/>
      <c r="AD60" s="19">
        <f>IF(AC60="",0,(SQRT(AC60)-Stammdaten!$B$33)/Stammdaten!$C$33)</f>
        <v>0</v>
      </c>
      <c r="AE60" s="5"/>
      <c r="AF60" s="19">
        <f>IF(AE60="",0,(SQRT(AE60)-Stammdaten!$B$34)/Stammdaten!$C$34)</f>
        <v>0</v>
      </c>
    </row>
    <row r="61" spans="1:32" x14ac:dyDescent="0.25">
      <c r="A61" s="27"/>
      <c r="B61" s="30"/>
      <c r="C61" s="88"/>
      <c r="D61" s="72"/>
      <c r="E61" s="90"/>
      <c r="F61" s="19">
        <f>IF(E61="",0,(($E$8/(E61+(IF($E$8&gt;400,0,IF($E$8&lt;=300,0.24,0.14))))-Stammdaten!$B$5)/Stammdaten!$C$5))</f>
        <v>0</v>
      </c>
      <c r="G61" s="95"/>
      <c r="H61" s="19">
        <f>IF(G61="",0,(($G$8/(G61+(IF($G$8&gt;400,0,IF($G$8&lt;=300,0.24,0.14))))-Stammdaten!$B$6)/Stammdaten!$C$6))</f>
        <v>0</v>
      </c>
      <c r="I61" s="98"/>
      <c r="J61" s="19">
        <f>IF(I61="",0,(($I$8/(I61+(IF($I$8&gt;400,0,IF($I$8&lt;=300,0.24,0.14))))-Stammdaten!$B$7)/Stammdaten!$C$7))</f>
        <v>0</v>
      </c>
      <c r="K61" s="98"/>
      <c r="L61" s="19">
        <f>IF(K61="",0,(($K$8/(K61)-Stammdaten!$B$10)/Stammdaten!$C$10))</f>
        <v>0</v>
      </c>
      <c r="M61" s="98"/>
      <c r="N61" s="19">
        <f>IF(M61="",0,(($M$8/(M61)-Stammdaten!B63)/Stammdaten!C63))</f>
        <v>0</v>
      </c>
      <c r="O61" s="95"/>
      <c r="P61" s="19">
        <f>IF(O61="",0,((200/O61)-Stammdaten!$B$21)/Stammdaten!$C$21)</f>
        <v>0</v>
      </c>
      <c r="Q61" s="5"/>
      <c r="R61" s="19">
        <f>IF(Q61="",0,((300/Q61)-Stammdaten!$B$22)/Stammdaten!$C$22)</f>
        <v>0</v>
      </c>
      <c r="S61" s="98"/>
      <c r="T61" s="19">
        <f>IF(S61="",0,((400/S61)-Stammdaten!$B$23)/Stammdaten!$C$23)</f>
        <v>0</v>
      </c>
      <c r="U61" s="98"/>
      <c r="V61" s="19">
        <f>IF(U61="",0,(SQRT(U61)-Stammdaten!$B$25)/Stammdaten!$C$25)</f>
        <v>0</v>
      </c>
      <c r="W61" s="98"/>
      <c r="X61" s="19">
        <f>IF(W61="",0,(SQRT(W61)-Stammdaten!$B$27)/Stammdaten!$C$27)</f>
        <v>0</v>
      </c>
      <c r="Y61" s="98"/>
      <c r="Z61" s="19">
        <f>IF(Y61="",0,(SQRT(Y61)-Stammdaten!$B$29)/Stammdaten!$C$29)</f>
        <v>0</v>
      </c>
      <c r="AA61" s="98"/>
      <c r="AB61" s="19">
        <f>IF(AA61="",0,(SQRT(AA61)-Stammdaten!$B$32)/Stammdaten!$C$32)</f>
        <v>0</v>
      </c>
      <c r="AC61" s="5"/>
      <c r="AD61" s="19">
        <f>IF(AC61="",0,(SQRT(AC61)-Stammdaten!$B$33)/Stammdaten!$C$33)</f>
        <v>0</v>
      </c>
      <c r="AE61" s="5"/>
      <c r="AF61" s="19">
        <f>IF(AE61="",0,(SQRT(AE61)-Stammdaten!$B$34)/Stammdaten!$C$34)</f>
        <v>0</v>
      </c>
    </row>
    <row r="62" spans="1:32" x14ac:dyDescent="0.25">
      <c r="A62" s="27"/>
      <c r="B62" s="30"/>
      <c r="C62" s="88"/>
      <c r="D62" s="72"/>
      <c r="E62" s="90"/>
      <c r="F62" s="19">
        <f>IF(E62="",0,(($E$8/(E62+(IF($E$8&gt;400,0,IF($E$8&lt;=300,0.24,0.14))))-Stammdaten!$B$5)/Stammdaten!$C$5))</f>
        <v>0</v>
      </c>
      <c r="G62" s="95"/>
      <c r="H62" s="19">
        <f>IF(G62="",0,(($G$8/(G62+(IF($G$8&gt;400,0,IF($G$8&lt;=300,0.24,0.14))))-Stammdaten!$B$6)/Stammdaten!$C$6))</f>
        <v>0</v>
      </c>
      <c r="I62" s="98"/>
      <c r="J62" s="19">
        <f>IF(I62="",0,(($I$8/(I62+(IF($I$8&gt;400,0,IF($I$8&lt;=300,0.24,0.14))))-Stammdaten!$B$7)/Stammdaten!$C$7))</f>
        <v>0</v>
      </c>
      <c r="K62" s="98"/>
      <c r="L62" s="19">
        <f>IF(K62="",0,(($K$8/(K62)-Stammdaten!$B$10)/Stammdaten!$C$10))</f>
        <v>0</v>
      </c>
      <c r="M62" s="98"/>
      <c r="N62" s="19">
        <f>IF(M62="",0,(($M$8/(M62)-Stammdaten!B64)/Stammdaten!C64))</f>
        <v>0</v>
      </c>
      <c r="O62" s="95"/>
      <c r="P62" s="19">
        <f>IF(O62="",0,((200/O62)-Stammdaten!$B$21)/Stammdaten!$C$21)</f>
        <v>0</v>
      </c>
      <c r="Q62" s="5"/>
      <c r="R62" s="19">
        <f>IF(Q62="",0,((300/Q62)-Stammdaten!$B$22)/Stammdaten!$C$22)</f>
        <v>0</v>
      </c>
      <c r="S62" s="98"/>
      <c r="T62" s="19">
        <f>IF(S62="",0,((400/S62)-Stammdaten!$B$23)/Stammdaten!$C$23)</f>
        <v>0</v>
      </c>
      <c r="U62" s="98"/>
      <c r="V62" s="19">
        <f>IF(U62="",0,(SQRT(U62)-Stammdaten!$B$25)/Stammdaten!$C$25)</f>
        <v>0</v>
      </c>
      <c r="W62" s="98"/>
      <c r="X62" s="19">
        <f>IF(W62="",0,(SQRT(W62)-Stammdaten!$B$27)/Stammdaten!$C$27)</f>
        <v>0</v>
      </c>
      <c r="Y62" s="98"/>
      <c r="Z62" s="19">
        <f>IF(Y62="",0,(SQRT(Y62)-Stammdaten!$B$29)/Stammdaten!$C$29)</f>
        <v>0</v>
      </c>
      <c r="AA62" s="98"/>
      <c r="AB62" s="19">
        <f>IF(AA62="",0,(SQRT(AA62)-Stammdaten!$B$32)/Stammdaten!$C$32)</f>
        <v>0</v>
      </c>
      <c r="AC62" s="5"/>
      <c r="AD62" s="19">
        <f>IF(AC62="",0,(SQRT(AC62)-Stammdaten!$B$33)/Stammdaten!$C$33)</f>
        <v>0</v>
      </c>
      <c r="AE62" s="5"/>
      <c r="AF62" s="19">
        <f>IF(AE62="",0,(SQRT(AE62)-Stammdaten!$B$34)/Stammdaten!$C$34)</f>
        <v>0</v>
      </c>
    </row>
    <row r="63" spans="1:32" x14ac:dyDescent="0.25">
      <c r="A63" s="27"/>
      <c r="B63" s="30"/>
      <c r="C63" s="88"/>
      <c r="D63" s="72"/>
      <c r="E63" s="90"/>
      <c r="F63" s="19">
        <f>IF(E63="",0,(($E$8/(E63+(IF($E$8&gt;400,0,IF($E$8&lt;=300,0.24,0.14))))-Stammdaten!$B$5)/Stammdaten!$C$5))</f>
        <v>0</v>
      </c>
      <c r="G63" s="95"/>
      <c r="H63" s="19">
        <f>IF(G63="",0,(($G$8/(G63+(IF($G$8&gt;400,0,IF($G$8&lt;=300,0.24,0.14))))-Stammdaten!$B$6)/Stammdaten!$C$6))</f>
        <v>0</v>
      </c>
      <c r="I63" s="98"/>
      <c r="J63" s="19">
        <f>IF(I63="",0,(($I$8/(I63+(IF($I$8&gt;400,0,IF($I$8&lt;=300,0.24,0.14))))-Stammdaten!$B$7)/Stammdaten!$C$7))</f>
        <v>0</v>
      </c>
      <c r="K63" s="98"/>
      <c r="L63" s="19">
        <f>IF(K63="",0,(($K$8/(K63)-Stammdaten!$B$10)/Stammdaten!$C$10))</f>
        <v>0</v>
      </c>
      <c r="M63" s="98"/>
      <c r="N63" s="19">
        <f>IF(M63="",0,(($M$8/(M63)-Stammdaten!B65)/Stammdaten!C65))</f>
        <v>0</v>
      </c>
      <c r="O63" s="95"/>
      <c r="P63" s="19">
        <f>IF(O63="",0,((200/O63)-Stammdaten!$B$21)/Stammdaten!$C$21)</f>
        <v>0</v>
      </c>
      <c r="Q63" s="5"/>
      <c r="R63" s="19">
        <f>IF(Q63="",0,((300/Q63)-Stammdaten!$B$22)/Stammdaten!$C$22)</f>
        <v>0</v>
      </c>
      <c r="S63" s="98"/>
      <c r="T63" s="19">
        <f>IF(S63="",0,((400/S63)-Stammdaten!$B$23)/Stammdaten!$C$23)</f>
        <v>0</v>
      </c>
      <c r="U63" s="98"/>
      <c r="V63" s="19">
        <f>IF(U63="",0,(SQRT(U63)-Stammdaten!$B$25)/Stammdaten!$C$25)</f>
        <v>0</v>
      </c>
      <c r="W63" s="98"/>
      <c r="X63" s="19">
        <f>IF(W63="",0,(SQRT(W63)-Stammdaten!$B$27)/Stammdaten!$C$27)</f>
        <v>0</v>
      </c>
      <c r="Y63" s="98"/>
      <c r="Z63" s="19">
        <f>IF(Y63="",0,(SQRT(Y63)-Stammdaten!$B$29)/Stammdaten!$C$29)</f>
        <v>0</v>
      </c>
      <c r="AA63" s="98"/>
      <c r="AB63" s="19">
        <f>IF(AA63="",0,(SQRT(AA63)-Stammdaten!$B$32)/Stammdaten!$C$32)</f>
        <v>0</v>
      </c>
      <c r="AC63" s="5"/>
      <c r="AD63" s="19">
        <f>IF(AC63="",0,(SQRT(AC63)-Stammdaten!$B$33)/Stammdaten!$C$33)</f>
        <v>0</v>
      </c>
      <c r="AE63" s="5"/>
      <c r="AF63" s="19">
        <f>IF(AE63="",0,(SQRT(AE63)-Stammdaten!$B$34)/Stammdaten!$C$34)</f>
        <v>0</v>
      </c>
    </row>
    <row r="64" spans="1:32" x14ac:dyDescent="0.25">
      <c r="A64" s="27"/>
      <c r="B64" s="30"/>
      <c r="C64" s="88"/>
      <c r="D64" s="72"/>
      <c r="E64" s="90"/>
      <c r="F64" s="19">
        <f>IF(E64="",0,(($E$8/(E64+(IF($E$8&gt;400,0,IF($E$8&lt;=300,0.24,0.14))))-Stammdaten!$B$5)/Stammdaten!$C$5))</f>
        <v>0</v>
      </c>
      <c r="G64" s="95"/>
      <c r="H64" s="19">
        <f>IF(G64="",0,(($G$8/(G64+(IF($G$8&gt;400,0,IF($G$8&lt;=300,0.24,0.14))))-Stammdaten!$B$6)/Stammdaten!$C$6))</f>
        <v>0</v>
      </c>
      <c r="I64" s="98"/>
      <c r="J64" s="19">
        <f>IF(I64="",0,(($I$8/(I64+(IF($I$8&gt;400,0,IF($I$8&lt;=300,0.24,0.14))))-Stammdaten!$B$7)/Stammdaten!$C$7))</f>
        <v>0</v>
      </c>
      <c r="K64" s="98"/>
      <c r="L64" s="19">
        <f>IF(K64="",0,(($K$8/(K64)-Stammdaten!$B$10)/Stammdaten!$C$10))</f>
        <v>0</v>
      </c>
      <c r="M64" s="98"/>
      <c r="N64" s="19">
        <f>IF(M64="",0,(($M$8/(M64)-Stammdaten!B66)/Stammdaten!C66))</f>
        <v>0</v>
      </c>
      <c r="O64" s="95"/>
      <c r="P64" s="19">
        <f>IF(O64="",0,((200/O64)-Stammdaten!$B$21)/Stammdaten!$C$21)</f>
        <v>0</v>
      </c>
      <c r="Q64" s="5"/>
      <c r="R64" s="19">
        <f>IF(Q64="",0,((300/Q64)-Stammdaten!$B$22)/Stammdaten!$C$22)</f>
        <v>0</v>
      </c>
      <c r="S64" s="98"/>
      <c r="T64" s="19">
        <f>IF(S64="",0,((400/S64)-Stammdaten!$B$23)/Stammdaten!$C$23)</f>
        <v>0</v>
      </c>
      <c r="U64" s="98"/>
      <c r="V64" s="19">
        <f>IF(U64="",0,(SQRT(U64)-Stammdaten!$B$25)/Stammdaten!$C$25)</f>
        <v>0</v>
      </c>
      <c r="W64" s="98"/>
      <c r="X64" s="19">
        <f>IF(W64="",0,(SQRT(W64)-Stammdaten!$B$27)/Stammdaten!$C$27)</f>
        <v>0</v>
      </c>
      <c r="Y64" s="98"/>
      <c r="Z64" s="19">
        <f>IF(Y64="",0,(SQRT(Y64)-Stammdaten!$B$29)/Stammdaten!$C$29)</f>
        <v>0</v>
      </c>
      <c r="AA64" s="98"/>
      <c r="AB64" s="19">
        <f>IF(AA64="",0,(SQRT(AA64)-Stammdaten!$B$32)/Stammdaten!$C$32)</f>
        <v>0</v>
      </c>
      <c r="AC64" s="5"/>
      <c r="AD64" s="19">
        <f>IF(AC64="",0,(SQRT(AC64)-Stammdaten!$B$33)/Stammdaten!$C$33)</f>
        <v>0</v>
      </c>
      <c r="AE64" s="5"/>
      <c r="AF64" s="19">
        <f>IF(AE64="",0,(SQRT(AE64)-Stammdaten!$B$34)/Stammdaten!$C$34)</f>
        <v>0</v>
      </c>
    </row>
    <row r="65" spans="1:32" x14ac:dyDescent="0.25">
      <c r="A65" s="27"/>
      <c r="B65" s="30"/>
      <c r="C65" s="88"/>
      <c r="D65" s="72"/>
      <c r="E65" s="90"/>
      <c r="F65" s="19">
        <f>IF(E65="",0,(($E$8/(E65+(IF($E$8&gt;400,0,IF($E$8&lt;=300,0.24,0.14))))-Stammdaten!$B$5)/Stammdaten!$C$5))</f>
        <v>0</v>
      </c>
      <c r="G65" s="95"/>
      <c r="H65" s="19">
        <f>IF(G65="",0,(($G$8/(G65+(IF($G$8&gt;400,0,IF($G$8&lt;=300,0.24,0.14))))-Stammdaten!$B$6)/Stammdaten!$C$6))</f>
        <v>0</v>
      </c>
      <c r="I65" s="98"/>
      <c r="J65" s="19">
        <f>IF(I65="",0,(($I$8/(I65+(IF($I$8&gt;400,0,IF($I$8&lt;=300,0.24,0.14))))-Stammdaten!$B$7)/Stammdaten!$C$7))</f>
        <v>0</v>
      </c>
      <c r="K65" s="98"/>
      <c r="L65" s="19">
        <f>IF(K65="",0,(($K$8/(K65)-Stammdaten!$B$10)/Stammdaten!$C$10))</f>
        <v>0</v>
      </c>
      <c r="M65" s="98"/>
      <c r="N65" s="19">
        <f>IF(M65="",0,(($M$8/(M65)-Stammdaten!B67)/Stammdaten!C67))</f>
        <v>0</v>
      </c>
      <c r="O65" s="95"/>
      <c r="P65" s="19">
        <f>IF(O65="",0,((200/O65)-Stammdaten!$B$21)/Stammdaten!$C$21)</f>
        <v>0</v>
      </c>
      <c r="Q65" s="5"/>
      <c r="R65" s="19">
        <f>IF(Q65="",0,((300/Q65)-Stammdaten!$B$22)/Stammdaten!$C$22)</f>
        <v>0</v>
      </c>
      <c r="S65" s="98"/>
      <c r="T65" s="19">
        <f>IF(S65="",0,((400/S65)-Stammdaten!$B$23)/Stammdaten!$C$23)</f>
        <v>0</v>
      </c>
      <c r="U65" s="98"/>
      <c r="V65" s="19">
        <f>IF(U65="",0,(SQRT(U65)-Stammdaten!$B$25)/Stammdaten!$C$25)</f>
        <v>0</v>
      </c>
      <c r="W65" s="98"/>
      <c r="X65" s="19">
        <f>IF(W65="",0,(SQRT(W65)-Stammdaten!$B$27)/Stammdaten!$C$27)</f>
        <v>0</v>
      </c>
      <c r="Y65" s="98"/>
      <c r="Z65" s="19">
        <f>IF(Y65="",0,(SQRT(Y65)-Stammdaten!$B$29)/Stammdaten!$C$29)</f>
        <v>0</v>
      </c>
      <c r="AA65" s="98"/>
      <c r="AB65" s="19">
        <f>IF(AA65="",0,(SQRT(AA65)-Stammdaten!$B$32)/Stammdaten!$C$32)</f>
        <v>0</v>
      </c>
      <c r="AC65" s="5"/>
      <c r="AD65" s="19">
        <f>IF(AC65="",0,(SQRT(AC65)-Stammdaten!$B$33)/Stammdaten!$C$33)</f>
        <v>0</v>
      </c>
      <c r="AE65" s="5"/>
      <c r="AF65" s="19">
        <f>IF(AE65="",0,(SQRT(AE65)-Stammdaten!$B$34)/Stammdaten!$C$34)</f>
        <v>0</v>
      </c>
    </row>
    <row r="66" spans="1:32" x14ac:dyDescent="0.25">
      <c r="A66" s="27"/>
      <c r="B66" s="30"/>
      <c r="C66" s="88"/>
      <c r="D66" s="72"/>
      <c r="E66" s="90"/>
      <c r="F66" s="19">
        <f>IF(E66="",0,(($E$8/(E66+(IF($E$8&gt;400,0,IF($E$8&lt;=300,0.24,0.14))))-Stammdaten!$B$5)/Stammdaten!$C$5))</f>
        <v>0</v>
      </c>
      <c r="G66" s="95"/>
      <c r="H66" s="19">
        <f>IF(G66="",0,(($G$8/(G66+(IF($G$8&gt;400,0,IF($G$8&lt;=300,0.24,0.14))))-Stammdaten!$B$6)/Stammdaten!$C$6))</f>
        <v>0</v>
      </c>
      <c r="I66" s="98"/>
      <c r="J66" s="19">
        <f>IF(I66="",0,(($I$8/(I66+(IF($I$8&gt;400,0,IF($I$8&lt;=300,0.24,0.14))))-Stammdaten!$B$7)/Stammdaten!$C$7))</f>
        <v>0</v>
      </c>
      <c r="K66" s="98"/>
      <c r="L66" s="19">
        <f>IF(K66="",0,(($K$8/(K66)-Stammdaten!$B$10)/Stammdaten!$C$10))</f>
        <v>0</v>
      </c>
      <c r="M66" s="98"/>
      <c r="N66" s="19">
        <f>IF(M66="",0,(($M$8/(M66)-Stammdaten!B68)/Stammdaten!C68))</f>
        <v>0</v>
      </c>
      <c r="O66" s="95"/>
      <c r="P66" s="19">
        <f>IF(O66="",0,((200/O66)-Stammdaten!$B$21)/Stammdaten!$C$21)</f>
        <v>0</v>
      </c>
      <c r="Q66" s="5"/>
      <c r="R66" s="19">
        <f>IF(Q66="",0,((300/Q66)-Stammdaten!$B$22)/Stammdaten!$C$22)</f>
        <v>0</v>
      </c>
      <c r="S66" s="98"/>
      <c r="T66" s="19">
        <f>IF(S66="",0,((400/S66)-Stammdaten!$B$23)/Stammdaten!$C$23)</f>
        <v>0</v>
      </c>
      <c r="U66" s="98"/>
      <c r="V66" s="19">
        <f>IF(U66="",0,(SQRT(U66)-Stammdaten!$B$25)/Stammdaten!$C$25)</f>
        <v>0</v>
      </c>
      <c r="W66" s="98"/>
      <c r="X66" s="19">
        <f>IF(W66="",0,(SQRT(W66)-Stammdaten!$B$27)/Stammdaten!$C$27)</f>
        <v>0</v>
      </c>
      <c r="Y66" s="98"/>
      <c r="Z66" s="19">
        <f>IF(Y66="",0,(SQRT(Y66)-Stammdaten!$B$29)/Stammdaten!$C$29)</f>
        <v>0</v>
      </c>
      <c r="AA66" s="98"/>
      <c r="AB66" s="19">
        <f>IF(AA66="",0,(SQRT(AA66)-Stammdaten!$B$32)/Stammdaten!$C$32)</f>
        <v>0</v>
      </c>
      <c r="AC66" s="5"/>
      <c r="AD66" s="19">
        <f>IF(AC66="",0,(SQRT(AC66)-Stammdaten!$B$33)/Stammdaten!$C$33)</f>
        <v>0</v>
      </c>
      <c r="AE66" s="5"/>
      <c r="AF66" s="19">
        <f>IF(AE66="",0,(SQRT(AE66)-Stammdaten!$B$34)/Stammdaten!$C$34)</f>
        <v>0</v>
      </c>
    </row>
    <row r="67" spans="1:32" x14ac:dyDescent="0.25">
      <c r="A67" s="27"/>
      <c r="B67" s="30"/>
      <c r="C67" s="88"/>
      <c r="D67" s="72"/>
      <c r="E67" s="90"/>
      <c r="F67" s="19">
        <f>IF(E67="",0,(($E$8/(E67+(IF($E$8&gt;400,0,IF($E$8&lt;=300,0.24,0.14))))-Stammdaten!$B$5)/Stammdaten!$C$5))</f>
        <v>0</v>
      </c>
      <c r="G67" s="95"/>
      <c r="H67" s="19">
        <f>IF(G67="",0,(($G$8/(G67+(IF($G$8&gt;400,0,IF($G$8&lt;=300,0.24,0.14))))-Stammdaten!$B$6)/Stammdaten!$C$6))</f>
        <v>0</v>
      </c>
      <c r="I67" s="98"/>
      <c r="J67" s="19">
        <f>IF(I67="",0,(($I$8/(I67+(IF($I$8&gt;400,0,IF($I$8&lt;=300,0.24,0.14))))-Stammdaten!$B$7)/Stammdaten!$C$7))</f>
        <v>0</v>
      </c>
      <c r="K67" s="98"/>
      <c r="L67" s="19">
        <f>IF(K67="",0,(($K$8/(K67)-Stammdaten!$B$10)/Stammdaten!$C$10))</f>
        <v>0</v>
      </c>
      <c r="M67" s="98"/>
      <c r="N67" s="19">
        <f>IF(M67="",0,(($M$8/(M67)-Stammdaten!B69)/Stammdaten!C69))</f>
        <v>0</v>
      </c>
      <c r="O67" s="95"/>
      <c r="P67" s="19">
        <f>IF(O67="",0,((200/O67)-Stammdaten!$B$21)/Stammdaten!$C$21)</f>
        <v>0</v>
      </c>
      <c r="Q67" s="5"/>
      <c r="R67" s="19">
        <f>IF(Q67="",0,((300/Q67)-Stammdaten!$B$22)/Stammdaten!$C$22)</f>
        <v>0</v>
      </c>
      <c r="S67" s="98"/>
      <c r="T67" s="19">
        <f>IF(S67="",0,((400/S67)-Stammdaten!$B$23)/Stammdaten!$C$23)</f>
        <v>0</v>
      </c>
      <c r="U67" s="98"/>
      <c r="V67" s="19">
        <f>IF(U67="",0,(SQRT(U67)-Stammdaten!$B$25)/Stammdaten!$C$25)</f>
        <v>0</v>
      </c>
      <c r="W67" s="98"/>
      <c r="X67" s="19">
        <f>IF(W67="",0,(SQRT(W67)-Stammdaten!$B$27)/Stammdaten!$C$27)</f>
        <v>0</v>
      </c>
      <c r="Y67" s="98"/>
      <c r="Z67" s="19">
        <f>IF(Y67="",0,(SQRT(Y67)-Stammdaten!$B$29)/Stammdaten!$C$29)</f>
        <v>0</v>
      </c>
      <c r="AA67" s="98"/>
      <c r="AB67" s="19">
        <f>IF(AA67="",0,(SQRT(AA67)-Stammdaten!$B$32)/Stammdaten!$C$32)</f>
        <v>0</v>
      </c>
      <c r="AC67" s="5"/>
      <c r="AD67" s="19">
        <f>IF(AC67="",0,(SQRT(AC67)-Stammdaten!$B$33)/Stammdaten!$C$33)</f>
        <v>0</v>
      </c>
      <c r="AE67" s="5"/>
      <c r="AF67" s="19">
        <f>IF(AE67="",0,(SQRT(AE67)-Stammdaten!$B$34)/Stammdaten!$C$34)</f>
        <v>0</v>
      </c>
    </row>
    <row r="68" spans="1:32" x14ac:dyDescent="0.25">
      <c r="A68" s="27"/>
      <c r="B68" s="30"/>
      <c r="C68" s="88"/>
      <c r="D68" s="72"/>
      <c r="E68" s="90"/>
      <c r="F68" s="19">
        <f>IF(E68="",0,(($E$8/(E68+(IF($E$8&gt;400,0,IF($E$8&lt;=300,0.24,0.14))))-Stammdaten!$B$5)/Stammdaten!$C$5))</f>
        <v>0</v>
      </c>
      <c r="G68" s="95"/>
      <c r="H68" s="19">
        <f>IF(G68="",0,(($G$8/(G68+(IF($G$8&gt;400,0,IF($G$8&lt;=300,0.24,0.14))))-Stammdaten!$B$6)/Stammdaten!$C$6))</f>
        <v>0</v>
      </c>
      <c r="I68" s="98"/>
      <c r="J68" s="19">
        <f>IF(I68="",0,(($I$8/(I68+(IF($I$8&gt;400,0,IF($I$8&lt;=300,0.24,0.14))))-Stammdaten!$B$7)/Stammdaten!$C$7))</f>
        <v>0</v>
      </c>
      <c r="K68" s="98"/>
      <c r="L68" s="19">
        <f>IF(K68="",0,(($K$8/(K68)-Stammdaten!$B$10)/Stammdaten!$C$10))</f>
        <v>0</v>
      </c>
      <c r="M68" s="98"/>
      <c r="N68" s="19">
        <f>IF(M68="",0,(($M$8/(M68)-Stammdaten!B70)/Stammdaten!C70))</f>
        <v>0</v>
      </c>
      <c r="O68" s="95"/>
      <c r="P68" s="19">
        <f>IF(O68="",0,((200/O68)-Stammdaten!$B$21)/Stammdaten!$C$21)</f>
        <v>0</v>
      </c>
      <c r="Q68" s="5"/>
      <c r="R68" s="19">
        <f>IF(Q68="",0,((300/Q68)-Stammdaten!$B$22)/Stammdaten!$C$22)</f>
        <v>0</v>
      </c>
      <c r="S68" s="98"/>
      <c r="T68" s="19">
        <f>IF(S68="",0,((400/S68)-Stammdaten!$B$23)/Stammdaten!$C$23)</f>
        <v>0</v>
      </c>
      <c r="U68" s="98"/>
      <c r="V68" s="19">
        <f>IF(U68="",0,(SQRT(U68)-Stammdaten!$B$25)/Stammdaten!$C$25)</f>
        <v>0</v>
      </c>
      <c r="W68" s="98"/>
      <c r="X68" s="19">
        <f>IF(W68="",0,(SQRT(W68)-Stammdaten!$B$27)/Stammdaten!$C$27)</f>
        <v>0</v>
      </c>
      <c r="Y68" s="98"/>
      <c r="Z68" s="19">
        <f>IF(Y68="",0,(SQRT(Y68)-Stammdaten!$B$29)/Stammdaten!$C$29)</f>
        <v>0</v>
      </c>
      <c r="AA68" s="98"/>
      <c r="AB68" s="19">
        <f>IF(AA68="",0,(SQRT(AA68)-Stammdaten!$B$32)/Stammdaten!$C$32)</f>
        <v>0</v>
      </c>
      <c r="AC68" s="5"/>
      <c r="AD68" s="19">
        <f>IF(AC68="",0,(SQRT(AC68)-Stammdaten!$B$33)/Stammdaten!$C$33)</f>
        <v>0</v>
      </c>
      <c r="AE68" s="5"/>
      <c r="AF68" s="19">
        <f>IF(AE68="",0,(SQRT(AE68)-Stammdaten!$B$34)/Stammdaten!$C$34)</f>
        <v>0</v>
      </c>
    </row>
    <row r="69" spans="1:32" x14ac:dyDescent="0.25">
      <c r="A69" s="27"/>
      <c r="B69" s="30"/>
      <c r="C69" s="88"/>
      <c r="D69" s="72"/>
      <c r="E69" s="90"/>
      <c r="F69" s="19">
        <f>IF(E69="",0,(($E$8/(E69+(IF($E$8&gt;400,0,IF($E$8&lt;=300,0.24,0.14))))-Stammdaten!$B$5)/Stammdaten!$C$5))</f>
        <v>0</v>
      </c>
      <c r="G69" s="95"/>
      <c r="H69" s="19">
        <f>IF(G69="",0,(($G$8/(G69+(IF($G$8&gt;400,0,IF($G$8&lt;=300,0.24,0.14))))-Stammdaten!$B$6)/Stammdaten!$C$6))</f>
        <v>0</v>
      </c>
      <c r="I69" s="98"/>
      <c r="J69" s="19">
        <f>IF(I69="",0,(($I$8/(I69+(IF($I$8&gt;400,0,IF($I$8&lt;=300,0.24,0.14))))-Stammdaten!$B$7)/Stammdaten!$C$7))</f>
        <v>0</v>
      </c>
      <c r="K69" s="98"/>
      <c r="L69" s="19">
        <f>IF(K69="",0,(($K$8/(K69)-Stammdaten!$B$10)/Stammdaten!$C$10))</f>
        <v>0</v>
      </c>
      <c r="M69" s="98"/>
      <c r="N69" s="19">
        <f>IF(M69="",0,(($M$8/(M69)-Stammdaten!B71)/Stammdaten!C71))</f>
        <v>0</v>
      </c>
      <c r="O69" s="95"/>
      <c r="P69" s="19">
        <f>IF(O69="",0,((200/O69)-Stammdaten!$B$21)/Stammdaten!$C$21)</f>
        <v>0</v>
      </c>
      <c r="Q69" s="5"/>
      <c r="R69" s="19">
        <f>IF(Q69="",0,((300/Q69)-Stammdaten!$B$22)/Stammdaten!$C$22)</f>
        <v>0</v>
      </c>
      <c r="S69" s="98"/>
      <c r="T69" s="19">
        <f>IF(S69="",0,((400/S69)-Stammdaten!$B$23)/Stammdaten!$C$23)</f>
        <v>0</v>
      </c>
      <c r="U69" s="98"/>
      <c r="V69" s="19">
        <f>IF(U69="",0,(SQRT(U69)-Stammdaten!$B$25)/Stammdaten!$C$25)</f>
        <v>0</v>
      </c>
      <c r="W69" s="98"/>
      <c r="X69" s="19">
        <f>IF(W69="",0,(SQRT(W69)-Stammdaten!$B$27)/Stammdaten!$C$27)</f>
        <v>0</v>
      </c>
      <c r="Y69" s="98"/>
      <c r="Z69" s="19">
        <f>IF(Y69="",0,(SQRT(Y69)-Stammdaten!$B$29)/Stammdaten!$C$29)</f>
        <v>0</v>
      </c>
      <c r="AA69" s="98"/>
      <c r="AB69" s="19">
        <f>IF(AA69="",0,(SQRT(AA69)-Stammdaten!$B$32)/Stammdaten!$C$32)</f>
        <v>0</v>
      </c>
      <c r="AC69" s="5"/>
      <c r="AD69" s="19">
        <f>IF(AC69="",0,(SQRT(AC69)-Stammdaten!$B$33)/Stammdaten!$C$33)</f>
        <v>0</v>
      </c>
      <c r="AE69" s="5"/>
      <c r="AF69" s="19">
        <f>IF(AE69="",0,(SQRT(AE69)-Stammdaten!$B$34)/Stammdaten!$C$34)</f>
        <v>0</v>
      </c>
    </row>
    <row r="70" spans="1:32" x14ac:dyDescent="0.25">
      <c r="A70" s="27"/>
      <c r="B70" s="30"/>
      <c r="C70" s="88"/>
      <c r="D70" s="72"/>
      <c r="E70" s="90"/>
      <c r="F70" s="19">
        <f>IF(E70="",0,(($E$8/(E70+(IF($E$8&gt;400,0,IF($E$8&lt;=300,0.24,0.14))))-Stammdaten!$B$5)/Stammdaten!$C$5))</f>
        <v>0</v>
      </c>
      <c r="G70" s="95"/>
      <c r="H70" s="19">
        <f>IF(G70="",0,(($G$8/(G70+(IF($G$8&gt;400,0,IF($G$8&lt;=300,0.24,0.14))))-Stammdaten!$B$6)/Stammdaten!$C$6))</f>
        <v>0</v>
      </c>
      <c r="I70" s="98"/>
      <c r="J70" s="19">
        <f>IF(I70="",0,(($I$8/(I70+(IF($I$8&gt;400,0,IF($I$8&lt;=300,0.24,0.14))))-Stammdaten!$B$7)/Stammdaten!$C$7))</f>
        <v>0</v>
      </c>
      <c r="K70" s="98"/>
      <c r="L70" s="19">
        <f>IF(K70="",0,(($K$8/(K70)-Stammdaten!$B$10)/Stammdaten!$C$10))</f>
        <v>0</v>
      </c>
      <c r="M70" s="98"/>
      <c r="N70" s="19">
        <f>IF(M70="",0,(($M$8/(M70)-Stammdaten!B72)/Stammdaten!C72))</f>
        <v>0</v>
      </c>
      <c r="O70" s="95"/>
      <c r="P70" s="19">
        <f>IF(O70="",0,((200/O70)-Stammdaten!$B$21)/Stammdaten!$C$21)</f>
        <v>0</v>
      </c>
      <c r="Q70" s="5"/>
      <c r="R70" s="19">
        <f>IF(Q70="",0,((300/Q70)-Stammdaten!$B$22)/Stammdaten!$C$22)</f>
        <v>0</v>
      </c>
      <c r="S70" s="98"/>
      <c r="T70" s="19">
        <f>IF(S70="",0,((400/S70)-Stammdaten!$B$23)/Stammdaten!$C$23)</f>
        <v>0</v>
      </c>
      <c r="U70" s="98"/>
      <c r="V70" s="19">
        <f>IF(U70="",0,(SQRT(U70)-Stammdaten!$B$25)/Stammdaten!$C$25)</f>
        <v>0</v>
      </c>
      <c r="W70" s="98"/>
      <c r="X70" s="19">
        <f>IF(W70="",0,(SQRT(W70)-Stammdaten!$B$27)/Stammdaten!$C$27)</f>
        <v>0</v>
      </c>
      <c r="Y70" s="98"/>
      <c r="Z70" s="19">
        <f>IF(Y70="",0,(SQRT(Y70)-Stammdaten!$B$29)/Stammdaten!$C$29)</f>
        <v>0</v>
      </c>
      <c r="AA70" s="98"/>
      <c r="AB70" s="19">
        <f>IF(AA70="",0,(SQRT(AA70)-Stammdaten!$B$32)/Stammdaten!$C$32)</f>
        <v>0</v>
      </c>
      <c r="AC70" s="5"/>
      <c r="AD70" s="19">
        <f>IF(AC70="",0,(SQRT(AC70)-Stammdaten!$B$33)/Stammdaten!$C$33)</f>
        <v>0</v>
      </c>
      <c r="AE70" s="5"/>
      <c r="AF70" s="19">
        <f>IF(AE70="",0,(SQRT(AE70)-Stammdaten!$B$34)/Stammdaten!$C$34)</f>
        <v>0</v>
      </c>
    </row>
    <row r="71" spans="1:32" x14ac:dyDescent="0.25">
      <c r="A71" s="27"/>
      <c r="B71" s="30"/>
      <c r="C71" s="88"/>
      <c r="D71" s="72"/>
      <c r="E71" s="90"/>
      <c r="F71" s="19">
        <f>IF(E71="",0,(($E$8/(E71+(IF($E$8&gt;400,0,IF($E$8&lt;=300,0.24,0.14))))-Stammdaten!$B$5)/Stammdaten!$C$5))</f>
        <v>0</v>
      </c>
      <c r="G71" s="95"/>
      <c r="H71" s="19">
        <f>IF(G71="",0,(($G$8/(G71+(IF($G$8&gt;400,0,IF($G$8&lt;=300,0.24,0.14))))-Stammdaten!$B$6)/Stammdaten!$C$6))</f>
        <v>0</v>
      </c>
      <c r="I71" s="98"/>
      <c r="J71" s="19">
        <f>IF(I71="",0,(($I$8/(I71+(IF($I$8&gt;400,0,IF($I$8&lt;=300,0.24,0.14))))-Stammdaten!$B$7)/Stammdaten!$C$7))</f>
        <v>0</v>
      </c>
      <c r="K71" s="98"/>
      <c r="L71" s="19">
        <f>IF(K71="",0,(($K$8/(K71)-Stammdaten!$B$10)/Stammdaten!$C$10))</f>
        <v>0</v>
      </c>
      <c r="M71" s="98"/>
      <c r="N71" s="19">
        <f>IF(M71="",0,(($M$8/(M71)-Stammdaten!B73)/Stammdaten!C73))</f>
        <v>0</v>
      </c>
      <c r="O71" s="95"/>
      <c r="P71" s="19">
        <f>IF(O71="",0,((200/O71)-Stammdaten!$B$21)/Stammdaten!$C$21)</f>
        <v>0</v>
      </c>
      <c r="Q71" s="5"/>
      <c r="R71" s="19">
        <f>IF(Q71="",0,((300/Q71)-Stammdaten!$B$22)/Stammdaten!$C$22)</f>
        <v>0</v>
      </c>
      <c r="S71" s="98"/>
      <c r="T71" s="19">
        <f>IF(S71="",0,((400/S71)-Stammdaten!$B$23)/Stammdaten!$C$23)</f>
        <v>0</v>
      </c>
      <c r="U71" s="98"/>
      <c r="V71" s="19">
        <f>IF(U71="",0,(SQRT(U71)-Stammdaten!$B$25)/Stammdaten!$C$25)</f>
        <v>0</v>
      </c>
      <c r="W71" s="98"/>
      <c r="X71" s="19">
        <f>IF(W71="",0,(SQRT(W71)-Stammdaten!$B$27)/Stammdaten!$C$27)</f>
        <v>0</v>
      </c>
      <c r="Y71" s="98"/>
      <c r="Z71" s="19">
        <f>IF(Y71="",0,(SQRT(Y71)-Stammdaten!$B$29)/Stammdaten!$C$29)</f>
        <v>0</v>
      </c>
      <c r="AA71" s="98"/>
      <c r="AB71" s="19">
        <f>IF(AA71="",0,(SQRT(AA71)-Stammdaten!$B$32)/Stammdaten!$C$32)</f>
        <v>0</v>
      </c>
      <c r="AC71" s="5"/>
      <c r="AD71" s="19">
        <f>IF(AC71="",0,(SQRT(AC71)-Stammdaten!$B$33)/Stammdaten!$C$33)</f>
        <v>0</v>
      </c>
      <c r="AE71" s="5"/>
      <c r="AF71" s="19">
        <f>IF(AE71="",0,(SQRT(AE71)-Stammdaten!$B$34)/Stammdaten!$C$34)</f>
        <v>0</v>
      </c>
    </row>
    <row r="72" spans="1:32" x14ac:dyDescent="0.25">
      <c r="A72" s="27"/>
      <c r="B72" s="30"/>
      <c r="C72" s="88"/>
      <c r="D72" s="72"/>
      <c r="E72" s="90"/>
      <c r="F72" s="19">
        <f>IF(E72="",0,(($E$8/(E72+(IF($E$8&gt;400,0,IF($E$8&lt;=300,0.24,0.14))))-Stammdaten!$B$5)/Stammdaten!$C$5))</f>
        <v>0</v>
      </c>
      <c r="G72" s="95"/>
      <c r="H72" s="19">
        <f>IF(G72="",0,(($G$8/(G72+(IF($G$8&gt;400,0,IF($G$8&lt;=300,0.24,0.14))))-Stammdaten!$B$6)/Stammdaten!$C$6))</f>
        <v>0</v>
      </c>
      <c r="I72" s="98"/>
      <c r="J72" s="19">
        <f>IF(I72="",0,(($I$8/(I72+(IF($I$8&gt;400,0,IF($I$8&lt;=300,0.24,0.14))))-Stammdaten!$B$7)/Stammdaten!$C$7))</f>
        <v>0</v>
      </c>
      <c r="K72" s="98"/>
      <c r="L72" s="19">
        <f>IF(K72="",0,(($K$8/(K72)-Stammdaten!$B$10)/Stammdaten!$C$10))</f>
        <v>0</v>
      </c>
      <c r="M72" s="98"/>
      <c r="N72" s="19">
        <f>IF(M72="",0,(($M$8/(M72)-Stammdaten!B74)/Stammdaten!C74))</f>
        <v>0</v>
      </c>
      <c r="O72" s="95"/>
      <c r="P72" s="19">
        <f>IF(O72="",0,((200/O72)-Stammdaten!$B$21)/Stammdaten!$C$21)</f>
        <v>0</v>
      </c>
      <c r="Q72" s="5"/>
      <c r="R72" s="19">
        <f>IF(Q72="",0,((300/Q72)-Stammdaten!$B$22)/Stammdaten!$C$22)</f>
        <v>0</v>
      </c>
      <c r="S72" s="98"/>
      <c r="T72" s="19">
        <f>IF(S72="",0,((400/S72)-Stammdaten!$B$23)/Stammdaten!$C$23)</f>
        <v>0</v>
      </c>
      <c r="U72" s="98"/>
      <c r="V72" s="19">
        <f>IF(U72="",0,(SQRT(U72)-Stammdaten!$B$25)/Stammdaten!$C$25)</f>
        <v>0</v>
      </c>
      <c r="W72" s="98"/>
      <c r="X72" s="19">
        <f>IF(W72="",0,(SQRT(W72)-Stammdaten!$B$27)/Stammdaten!$C$27)</f>
        <v>0</v>
      </c>
      <c r="Y72" s="98"/>
      <c r="Z72" s="19">
        <f>IF(Y72="",0,(SQRT(Y72)-Stammdaten!$B$29)/Stammdaten!$C$29)</f>
        <v>0</v>
      </c>
      <c r="AA72" s="98"/>
      <c r="AB72" s="19">
        <f>IF(AA72="",0,(SQRT(AA72)-Stammdaten!$B$32)/Stammdaten!$C$32)</f>
        <v>0</v>
      </c>
      <c r="AC72" s="5"/>
      <c r="AD72" s="19">
        <f>IF(AC72="",0,(SQRT(AC72)-Stammdaten!$B$33)/Stammdaten!$C$33)</f>
        <v>0</v>
      </c>
      <c r="AE72" s="5"/>
      <c r="AF72" s="19">
        <f>IF(AE72="",0,(SQRT(AE72)-Stammdaten!$B$34)/Stammdaten!$C$34)</f>
        <v>0</v>
      </c>
    </row>
    <row r="73" spans="1:32" x14ac:dyDescent="0.25">
      <c r="A73" s="27"/>
      <c r="B73" s="30"/>
      <c r="C73" s="88"/>
      <c r="D73" s="72"/>
      <c r="E73" s="90"/>
      <c r="F73" s="19">
        <f>IF(E73="",0,(($E$8/(E73+(IF($E$8&gt;400,0,IF($E$8&lt;=300,0.24,0.14))))-Stammdaten!$B$5)/Stammdaten!$C$5))</f>
        <v>0</v>
      </c>
      <c r="G73" s="95"/>
      <c r="H73" s="19">
        <f>IF(G73="",0,(($G$8/(G73+(IF($G$8&gt;400,0,IF($G$8&lt;=300,0.24,0.14))))-Stammdaten!$B$6)/Stammdaten!$C$6))</f>
        <v>0</v>
      </c>
      <c r="I73" s="98"/>
      <c r="J73" s="19">
        <f>IF(I73="",0,(($I$8/(I73+(IF($I$8&gt;400,0,IF($I$8&lt;=300,0.24,0.14))))-Stammdaten!$B$7)/Stammdaten!$C$7))</f>
        <v>0</v>
      </c>
      <c r="K73" s="98"/>
      <c r="L73" s="19">
        <f>IF(K73="",0,(($K$8/(K73)-Stammdaten!$B$10)/Stammdaten!$C$10))</f>
        <v>0</v>
      </c>
      <c r="M73" s="98"/>
      <c r="N73" s="19">
        <f>IF(M73="",0,(($M$8/(M73)-Stammdaten!B75)/Stammdaten!C75))</f>
        <v>0</v>
      </c>
      <c r="O73" s="95"/>
      <c r="P73" s="19">
        <f>IF(O73="",0,((200/O73)-Stammdaten!$B$21)/Stammdaten!$C$21)</f>
        <v>0</v>
      </c>
      <c r="Q73" s="5"/>
      <c r="R73" s="19">
        <f>IF(Q73="",0,((300/Q73)-Stammdaten!$B$22)/Stammdaten!$C$22)</f>
        <v>0</v>
      </c>
      <c r="S73" s="98"/>
      <c r="T73" s="19">
        <f>IF(S73="",0,((400/S73)-Stammdaten!$B$23)/Stammdaten!$C$23)</f>
        <v>0</v>
      </c>
      <c r="U73" s="98"/>
      <c r="V73" s="19">
        <f>IF(U73="",0,(SQRT(U73)-Stammdaten!$B$25)/Stammdaten!$C$25)</f>
        <v>0</v>
      </c>
      <c r="W73" s="98"/>
      <c r="X73" s="19">
        <f>IF(W73="",0,(SQRT(W73)-Stammdaten!$B$27)/Stammdaten!$C$27)</f>
        <v>0</v>
      </c>
      <c r="Y73" s="98"/>
      <c r="Z73" s="19">
        <f>IF(Y73="",0,(SQRT(Y73)-Stammdaten!$B$29)/Stammdaten!$C$29)</f>
        <v>0</v>
      </c>
      <c r="AA73" s="98"/>
      <c r="AB73" s="19">
        <f>IF(AA73="",0,(SQRT(AA73)-Stammdaten!$B$32)/Stammdaten!$C$32)</f>
        <v>0</v>
      </c>
      <c r="AC73" s="5"/>
      <c r="AD73" s="19">
        <f>IF(AC73="",0,(SQRT(AC73)-Stammdaten!$B$33)/Stammdaten!$C$33)</f>
        <v>0</v>
      </c>
      <c r="AE73" s="5"/>
      <c r="AF73" s="19">
        <f>IF(AE73="",0,(SQRT(AE73)-Stammdaten!$B$34)/Stammdaten!$C$34)</f>
        <v>0</v>
      </c>
    </row>
    <row r="74" spans="1:32" x14ac:dyDescent="0.25">
      <c r="A74" s="27"/>
      <c r="B74" s="30"/>
      <c r="C74" s="88"/>
      <c r="D74" s="72"/>
      <c r="E74" s="90"/>
      <c r="F74" s="19">
        <f>IF(E74="",0,(($E$8/(E74+(IF($E$8&gt;400,0,IF($E$8&lt;=300,0.24,0.14))))-Stammdaten!$B$5)/Stammdaten!$C$5))</f>
        <v>0</v>
      </c>
      <c r="G74" s="95"/>
      <c r="H74" s="19">
        <f>IF(G74="",0,(($G$8/(G74+(IF($G$8&gt;400,0,IF($G$8&lt;=300,0.24,0.14))))-Stammdaten!$B$6)/Stammdaten!$C$6))</f>
        <v>0</v>
      </c>
      <c r="I74" s="98"/>
      <c r="J74" s="19">
        <f>IF(I74="",0,(($I$8/(I74+(IF($I$8&gt;400,0,IF($I$8&lt;=300,0.24,0.14))))-Stammdaten!$B$7)/Stammdaten!$C$7))</f>
        <v>0</v>
      </c>
      <c r="K74" s="98"/>
      <c r="L74" s="19">
        <f>IF(K74="",0,(($K$8/(K74)-Stammdaten!$B$10)/Stammdaten!$C$10))</f>
        <v>0</v>
      </c>
      <c r="M74" s="98"/>
      <c r="N74" s="19">
        <f>IF(M74="",0,(($M$8/(M74)-Stammdaten!B76)/Stammdaten!C76))</f>
        <v>0</v>
      </c>
      <c r="O74" s="95"/>
      <c r="P74" s="19">
        <f>IF(O74="",0,((200/O74)-Stammdaten!$B$21)/Stammdaten!$C$21)</f>
        <v>0</v>
      </c>
      <c r="Q74" s="5"/>
      <c r="R74" s="19">
        <f>IF(Q74="",0,((300/Q74)-Stammdaten!$B$22)/Stammdaten!$C$22)</f>
        <v>0</v>
      </c>
      <c r="S74" s="98"/>
      <c r="T74" s="19">
        <f>IF(S74="",0,((400/S74)-Stammdaten!$B$23)/Stammdaten!$C$23)</f>
        <v>0</v>
      </c>
      <c r="U74" s="98"/>
      <c r="V74" s="19">
        <f>IF(U74="",0,(SQRT(U74)-Stammdaten!$B$25)/Stammdaten!$C$25)</f>
        <v>0</v>
      </c>
      <c r="W74" s="98"/>
      <c r="X74" s="19">
        <f>IF(W74="",0,(SQRT(W74)-Stammdaten!$B$27)/Stammdaten!$C$27)</f>
        <v>0</v>
      </c>
      <c r="Y74" s="98"/>
      <c r="Z74" s="19">
        <f>IF(Y74="",0,(SQRT(Y74)-Stammdaten!$B$29)/Stammdaten!$C$29)</f>
        <v>0</v>
      </c>
      <c r="AA74" s="98"/>
      <c r="AB74" s="19">
        <f>IF(AA74="",0,(SQRT(AA74)-Stammdaten!$B$32)/Stammdaten!$C$32)</f>
        <v>0</v>
      </c>
      <c r="AC74" s="5"/>
      <c r="AD74" s="19">
        <f>IF(AC74="",0,(SQRT(AC74)-Stammdaten!$B$33)/Stammdaten!$C$33)</f>
        <v>0</v>
      </c>
      <c r="AE74" s="5"/>
      <c r="AF74" s="19">
        <f>IF(AE74="",0,(SQRT(AE74)-Stammdaten!$B$34)/Stammdaten!$C$34)</f>
        <v>0</v>
      </c>
    </row>
    <row r="75" spans="1:32" x14ac:dyDescent="0.25">
      <c r="A75" s="27"/>
      <c r="B75" s="30"/>
      <c r="C75" s="88"/>
      <c r="D75" s="23"/>
      <c r="E75" s="90"/>
      <c r="F75" s="19">
        <f>IF(E75="",0,(($E$8/(E75+(IF($E$8&gt;400,0,IF($E$8&lt;=300,0.24,0.14))))-Stammdaten!$B$5)/Stammdaten!$C$5))</f>
        <v>0</v>
      </c>
      <c r="G75" s="95"/>
      <c r="H75" s="19">
        <f>IF(G75="",0,(($G$8/(G75+(IF($G$8&gt;400,0,IF($G$8&lt;=300,0.24,0.14))))-Stammdaten!$B$6)/Stammdaten!$C$6))</f>
        <v>0</v>
      </c>
      <c r="I75" s="98"/>
      <c r="J75" s="19">
        <f>IF(I75="",0,(($I$8/(I75+(IF($I$8&gt;400,0,IF($I$8&lt;=300,0.24,0.14))))-Stammdaten!$B$7)/Stammdaten!$C$7))</f>
        <v>0</v>
      </c>
      <c r="K75" s="98"/>
      <c r="L75" s="19">
        <f>IF(K75="",0,(($K$8/(K75)-Stammdaten!$B$10)/Stammdaten!$C$10))</f>
        <v>0</v>
      </c>
      <c r="M75" s="98"/>
      <c r="N75" s="19">
        <f>IF(M75="",0,(($M$8/(M75)-Stammdaten!B77)/Stammdaten!C77))</f>
        <v>0</v>
      </c>
      <c r="O75" s="95"/>
      <c r="P75" s="19">
        <f>IF(O75="",0,((200/O75)-Stammdaten!$B$21)/Stammdaten!$C$21)</f>
        <v>0</v>
      </c>
      <c r="Q75" s="5"/>
      <c r="R75" s="19">
        <f>IF(Q75="",0,((300/Q75)-Stammdaten!$B$22)/Stammdaten!$C$22)</f>
        <v>0</v>
      </c>
      <c r="S75" s="98"/>
      <c r="T75" s="19">
        <f>IF(S75="",0,((400/S75)-Stammdaten!$B$23)/Stammdaten!$C$23)</f>
        <v>0</v>
      </c>
      <c r="U75" s="98"/>
      <c r="V75" s="19">
        <f>IF(U75="",0,(SQRT(U75)-Stammdaten!$B$25)/Stammdaten!$C$25)</f>
        <v>0</v>
      </c>
      <c r="W75" s="98"/>
      <c r="X75" s="19">
        <f>IF(W75="",0,(SQRT(W75)-Stammdaten!$B$27)/Stammdaten!$C$27)</f>
        <v>0</v>
      </c>
      <c r="Y75" s="98"/>
      <c r="Z75" s="19">
        <f>IF(Y75="",0,(SQRT(Y75)-Stammdaten!$B$29)/Stammdaten!$C$29)</f>
        <v>0</v>
      </c>
      <c r="AA75" s="98"/>
      <c r="AB75" s="19">
        <f>IF(AA75="",0,(SQRT(AA75)-Stammdaten!$B$32)/Stammdaten!$C$32)</f>
        <v>0</v>
      </c>
      <c r="AC75" s="5"/>
      <c r="AD75" s="19">
        <f>IF(AC75="",0,(SQRT(AC75)-Stammdaten!$B$33)/Stammdaten!$C$33)</f>
        <v>0</v>
      </c>
      <c r="AE75" s="5"/>
      <c r="AF75" s="19">
        <f>IF(AE75="",0,(SQRT(AE75)-Stammdaten!$B$34)/Stammdaten!$C$34)</f>
        <v>0</v>
      </c>
    </row>
    <row r="76" spans="1:32" x14ac:dyDescent="0.25">
      <c r="A76" s="27"/>
      <c r="B76" s="30"/>
      <c r="C76" s="88"/>
      <c r="D76" s="23"/>
      <c r="E76" s="90"/>
      <c r="F76" s="19">
        <f>IF(E76="",0,(($E$8/(E76+(IF($E$8&gt;400,0,IF($E$8&lt;=300,0.24,0.14))))-Stammdaten!$B$5)/Stammdaten!$C$5))</f>
        <v>0</v>
      </c>
      <c r="G76" s="95"/>
      <c r="H76" s="19">
        <f>IF(G76="",0,(($G$8/(G76+(IF($G$8&gt;400,0,IF($G$8&lt;=300,0.24,0.14))))-Stammdaten!$B$6)/Stammdaten!$C$6))</f>
        <v>0</v>
      </c>
      <c r="I76" s="98"/>
      <c r="J76" s="19">
        <f>IF(I76="",0,(($I$8/(I76+(IF($I$8&gt;400,0,IF($I$8&lt;=300,0.24,0.14))))-Stammdaten!$B$7)/Stammdaten!$C$7))</f>
        <v>0</v>
      </c>
      <c r="K76" s="98"/>
      <c r="L76" s="19">
        <f>IF(K76="",0,(($K$8/(K76)-Stammdaten!$B$10)/Stammdaten!$C$10))</f>
        <v>0</v>
      </c>
      <c r="M76" s="98"/>
      <c r="N76" s="19">
        <f>IF(M76="",0,(($M$8/(M76)-Stammdaten!B78)/Stammdaten!C78))</f>
        <v>0</v>
      </c>
      <c r="O76" s="95"/>
      <c r="P76" s="19">
        <f>IF(O76="",0,((200/O76)-Stammdaten!$B$21)/Stammdaten!$C$21)</f>
        <v>0</v>
      </c>
      <c r="Q76" s="5"/>
      <c r="R76" s="19">
        <f>IF(Q76="",0,((300/Q76)-Stammdaten!$B$22)/Stammdaten!$C$22)</f>
        <v>0</v>
      </c>
      <c r="S76" s="98"/>
      <c r="T76" s="19">
        <f>IF(S76="",0,((400/S76)-Stammdaten!$B$23)/Stammdaten!$C$23)</f>
        <v>0</v>
      </c>
      <c r="U76" s="98"/>
      <c r="V76" s="19">
        <f>IF(U76="",0,(SQRT(U76)-Stammdaten!$B$25)/Stammdaten!$C$25)</f>
        <v>0</v>
      </c>
      <c r="W76" s="98"/>
      <c r="X76" s="19">
        <f>IF(W76="",0,(SQRT(W76)-Stammdaten!$B$27)/Stammdaten!$C$27)</f>
        <v>0</v>
      </c>
      <c r="Y76" s="98"/>
      <c r="Z76" s="19">
        <f>IF(Y76="",0,(SQRT(Y76)-Stammdaten!$B$29)/Stammdaten!$C$29)</f>
        <v>0</v>
      </c>
      <c r="AA76" s="98"/>
      <c r="AB76" s="19">
        <f>IF(AA76="",0,(SQRT(AA76)-Stammdaten!$B$32)/Stammdaten!$C$32)</f>
        <v>0</v>
      </c>
      <c r="AC76" s="5"/>
      <c r="AD76" s="19">
        <f>IF(AC76="",0,(SQRT(AC76)-Stammdaten!$B$33)/Stammdaten!$C$33)</f>
        <v>0</v>
      </c>
      <c r="AE76" s="5"/>
      <c r="AF76" s="19">
        <f>IF(AE76="",0,(SQRT(AE76)-Stammdaten!$B$34)/Stammdaten!$C$34)</f>
        <v>0</v>
      </c>
    </row>
    <row r="77" spans="1:32" x14ac:dyDescent="0.25">
      <c r="A77" s="27"/>
      <c r="B77" s="30"/>
      <c r="C77" s="88"/>
      <c r="D77" s="23"/>
      <c r="E77" s="90"/>
      <c r="F77" s="19">
        <f>IF(E77="",0,(($E$8/(E77+(IF($E$8&gt;400,0,IF($E$8&lt;=300,0.24,0.14))))-Stammdaten!$B$5)/Stammdaten!$C$5))</f>
        <v>0</v>
      </c>
      <c r="G77" s="95"/>
      <c r="H77" s="19">
        <f>IF(G77="",0,(($G$8/(G77+(IF($G$8&gt;400,0,IF($G$8&lt;=300,0.24,0.14))))-Stammdaten!$B$6)/Stammdaten!$C$6))</f>
        <v>0</v>
      </c>
      <c r="I77" s="98"/>
      <c r="J77" s="19">
        <f>IF(I77="",0,(($I$8/(I77+(IF($I$8&gt;400,0,IF($I$8&lt;=300,0.24,0.14))))-Stammdaten!$B$7)/Stammdaten!$C$7))</f>
        <v>0</v>
      </c>
      <c r="K77" s="98"/>
      <c r="L77" s="19">
        <f>IF(K77="",0,(($K$8/(K77)-Stammdaten!$B$10)/Stammdaten!$C$10))</f>
        <v>0</v>
      </c>
      <c r="M77" s="98"/>
      <c r="N77" s="19">
        <f>IF(M77="",0,(($M$8/(M77)-Stammdaten!B79)/Stammdaten!C79))</f>
        <v>0</v>
      </c>
      <c r="O77" s="95"/>
      <c r="P77" s="19">
        <f>IF(O77="",0,((200/O77)-Stammdaten!$B$21)/Stammdaten!$C$21)</f>
        <v>0</v>
      </c>
      <c r="Q77" s="5"/>
      <c r="R77" s="19">
        <f>IF(Q77="",0,((300/Q77)-Stammdaten!$B$22)/Stammdaten!$C$22)</f>
        <v>0</v>
      </c>
      <c r="S77" s="98"/>
      <c r="T77" s="19">
        <f>IF(S77="",0,((400/S77)-Stammdaten!$B$23)/Stammdaten!$C$23)</f>
        <v>0</v>
      </c>
      <c r="U77" s="98"/>
      <c r="V77" s="19">
        <f>IF(U77="",0,(SQRT(U77)-Stammdaten!$B$25)/Stammdaten!$C$25)</f>
        <v>0</v>
      </c>
      <c r="W77" s="98"/>
      <c r="X77" s="19">
        <f>IF(W77="",0,(SQRT(W77)-Stammdaten!$B$27)/Stammdaten!$C$27)</f>
        <v>0</v>
      </c>
      <c r="Y77" s="98"/>
      <c r="Z77" s="19">
        <f>IF(Y77="",0,(SQRT(Y77)-Stammdaten!$B$29)/Stammdaten!$C$29)</f>
        <v>0</v>
      </c>
      <c r="AA77" s="98"/>
      <c r="AB77" s="19">
        <f>IF(AA77="",0,(SQRT(AA77)-Stammdaten!$B$32)/Stammdaten!$C$32)</f>
        <v>0</v>
      </c>
      <c r="AC77" s="5"/>
      <c r="AD77" s="19">
        <f>IF(AC77="",0,(SQRT(AC77)-Stammdaten!$B$33)/Stammdaten!$C$33)</f>
        <v>0</v>
      </c>
      <c r="AE77" s="5"/>
      <c r="AF77" s="19">
        <f>IF(AE77="",0,(SQRT(AE77)-Stammdaten!$B$34)/Stammdaten!$C$34)</f>
        <v>0</v>
      </c>
    </row>
    <row r="78" spans="1:32" x14ac:dyDescent="0.25">
      <c r="A78" s="27"/>
      <c r="B78" s="30"/>
      <c r="C78" s="88"/>
      <c r="D78" s="23"/>
      <c r="E78" s="90"/>
      <c r="F78" s="19">
        <f>IF(E78="",0,(($E$8/(E78+(IF($E$8&gt;400,0,IF($E$8&lt;=300,0.24,0.14))))-Stammdaten!$B$5)/Stammdaten!$C$5))</f>
        <v>0</v>
      </c>
      <c r="G78" s="95"/>
      <c r="H78" s="19">
        <f>IF(G78="",0,(($G$8/(G78+(IF($G$8&gt;400,0,IF($G$8&lt;=300,0.24,0.14))))-Stammdaten!$B$6)/Stammdaten!$C$6))</f>
        <v>0</v>
      </c>
      <c r="I78" s="98"/>
      <c r="J78" s="19">
        <f>IF(I78="",0,(($I$8/(I78+(IF($I$8&gt;400,0,IF($I$8&lt;=300,0.24,0.14))))-Stammdaten!$B$7)/Stammdaten!$C$7))</f>
        <v>0</v>
      </c>
      <c r="K78" s="98"/>
      <c r="L78" s="19">
        <f>IF(K78="",0,(($K$8/(K78)-Stammdaten!$B$10)/Stammdaten!$C$10))</f>
        <v>0</v>
      </c>
      <c r="M78" s="98"/>
      <c r="N78" s="19">
        <f>IF(M78="",0,(($M$8/(M78)-Stammdaten!B80)/Stammdaten!C80))</f>
        <v>0</v>
      </c>
      <c r="O78" s="95"/>
      <c r="P78" s="19">
        <f>IF(O78="",0,((200/O78)-Stammdaten!$B$21)/Stammdaten!$C$21)</f>
        <v>0</v>
      </c>
      <c r="Q78" s="5"/>
      <c r="R78" s="19">
        <f>IF(Q78="",0,((300/Q78)-Stammdaten!$B$22)/Stammdaten!$C$22)</f>
        <v>0</v>
      </c>
      <c r="S78" s="98"/>
      <c r="T78" s="19">
        <f>IF(S78="",0,((400/S78)-Stammdaten!$B$23)/Stammdaten!$C$23)</f>
        <v>0</v>
      </c>
      <c r="U78" s="98"/>
      <c r="V78" s="19">
        <f>IF(U78="",0,(SQRT(U78)-Stammdaten!$B$25)/Stammdaten!$C$25)</f>
        <v>0</v>
      </c>
      <c r="W78" s="98"/>
      <c r="X78" s="19">
        <f>IF(W78="",0,(SQRT(W78)-Stammdaten!$B$27)/Stammdaten!$C$27)</f>
        <v>0</v>
      </c>
      <c r="Y78" s="98"/>
      <c r="Z78" s="19">
        <f>IF(Y78="",0,(SQRT(Y78)-Stammdaten!$B$29)/Stammdaten!$C$29)</f>
        <v>0</v>
      </c>
      <c r="AA78" s="98"/>
      <c r="AB78" s="19">
        <f>IF(AA78="",0,(SQRT(AA78)-Stammdaten!$B$32)/Stammdaten!$C$32)</f>
        <v>0</v>
      </c>
      <c r="AC78" s="5"/>
      <c r="AD78" s="19">
        <f>IF(AC78="",0,(SQRT(AC78)-Stammdaten!$B$33)/Stammdaten!$C$33)</f>
        <v>0</v>
      </c>
      <c r="AE78" s="5"/>
      <c r="AF78" s="19">
        <f>IF(AE78="",0,(SQRT(AE78)-Stammdaten!$B$34)/Stammdaten!$C$34)</f>
        <v>0</v>
      </c>
    </row>
    <row r="79" spans="1:32" x14ac:dyDescent="0.25">
      <c r="A79" s="27"/>
      <c r="B79" s="30"/>
      <c r="C79" s="88"/>
      <c r="D79" s="23"/>
      <c r="E79" s="90"/>
      <c r="F79" s="19">
        <f>IF(E79="",0,(($E$8/(E79+(IF($E$8&gt;400,0,IF($E$8&lt;=300,0.24,0.14))))-Stammdaten!$B$5)/Stammdaten!$C$5))</f>
        <v>0</v>
      </c>
      <c r="G79" s="95"/>
      <c r="H79" s="19">
        <f>IF(G79="",0,(($G$8/(G79+(IF($G$8&gt;400,0,IF($G$8&lt;=300,0.24,0.14))))-Stammdaten!$B$6)/Stammdaten!$C$6))</f>
        <v>0</v>
      </c>
      <c r="I79" s="98"/>
      <c r="J79" s="19">
        <f>IF(I79="",0,(($I$8/(I79+(IF($I$8&gt;400,0,IF($I$8&lt;=300,0.24,0.14))))-Stammdaten!$B$7)/Stammdaten!$C$7))</f>
        <v>0</v>
      </c>
      <c r="K79" s="98"/>
      <c r="L79" s="19">
        <f>IF(K79="",0,(($K$8/(K79)-Stammdaten!$B$10)/Stammdaten!$C$10))</f>
        <v>0</v>
      </c>
      <c r="M79" s="98"/>
      <c r="N79" s="19">
        <f>IF(M79="",0,(($M$8/(M79)-Stammdaten!B81)/Stammdaten!C81))</f>
        <v>0</v>
      </c>
      <c r="O79" s="95"/>
      <c r="P79" s="19">
        <f>IF(O79="",0,((200/O79)-Stammdaten!$B$21)/Stammdaten!$C$21)</f>
        <v>0</v>
      </c>
      <c r="Q79" s="5"/>
      <c r="R79" s="19">
        <f>IF(Q79="",0,((300/Q79)-Stammdaten!$B$22)/Stammdaten!$C$22)</f>
        <v>0</v>
      </c>
      <c r="S79" s="98"/>
      <c r="T79" s="19">
        <f>IF(S79="",0,((400/S79)-Stammdaten!$B$23)/Stammdaten!$C$23)</f>
        <v>0</v>
      </c>
      <c r="U79" s="98"/>
      <c r="V79" s="19">
        <f>IF(U79="",0,(SQRT(U79)-Stammdaten!$B$25)/Stammdaten!$C$25)</f>
        <v>0</v>
      </c>
      <c r="W79" s="98"/>
      <c r="X79" s="19">
        <f>IF(W79="",0,(SQRT(W79)-Stammdaten!$B$27)/Stammdaten!$C$27)</f>
        <v>0</v>
      </c>
      <c r="Y79" s="98"/>
      <c r="Z79" s="19">
        <f>IF(Y79="",0,(SQRT(Y79)-Stammdaten!$B$29)/Stammdaten!$C$29)</f>
        <v>0</v>
      </c>
      <c r="AA79" s="98"/>
      <c r="AB79" s="19">
        <f>IF(AA79="",0,(SQRT(AA79)-Stammdaten!$B$32)/Stammdaten!$C$32)</f>
        <v>0</v>
      </c>
      <c r="AC79" s="5"/>
      <c r="AD79" s="19">
        <f>IF(AC79="",0,(SQRT(AC79)-Stammdaten!$B$33)/Stammdaten!$C$33)</f>
        <v>0</v>
      </c>
      <c r="AE79" s="5"/>
      <c r="AF79" s="19">
        <f>IF(AE79="",0,(SQRT(AE79)-Stammdaten!$B$34)/Stammdaten!$C$34)</f>
        <v>0</v>
      </c>
    </row>
    <row r="80" spans="1:32" x14ac:dyDescent="0.25">
      <c r="A80" s="27"/>
      <c r="B80" s="30"/>
      <c r="C80" s="88"/>
      <c r="D80" s="23"/>
      <c r="E80" s="90"/>
      <c r="F80" s="19">
        <f>IF(E80="",0,(($E$8/(E80+(IF($E$8&gt;400,0,IF($E$8&lt;=300,0.24,0.14))))-Stammdaten!$B$5)/Stammdaten!$C$5))</f>
        <v>0</v>
      </c>
      <c r="G80" s="95"/>
      <c r="H80" s="19">
        <f>IF(G80="",0,(($G$8/(G80+(IF($G$8&gt;400,0,IF($G$8&lt;=300,0.24,0.14))))-Stammdaten!$B$6)/Stammdaten!$C$6))</f>
        <v>0</v>
      </c>
      <c r="I80" s="98"/>
      <c r="J80" s="19">
        <f>IF(I80="",0,(($I$8/(I80+(IF($I$8&gt;400,0,IF($I$8&lt;=300,0.24,0.14))))-Stammdaten!$B$7)/Stammdaten!$C$7))</f>
        <v>0</v>
      </c>
      <c r="K80" s="98"/>
      <c r="L80" s="19">
        <f>IF(K80="",0,(($K$8/(K80)-Stammdaten!$B$10)/Stammdaten!$C$10))</f>
        <v>0</v>
      </c>
      <c r="M80" s="98"/>
      <c r="N80" s="19">
        <f>IF(M80="",0,(($M$8/(M80)-Stammdaten!B82)/Stammdaten!C82))</f>
        <v>0</v>
      </c>
      <c r="O80" s="95"/>
      <c r="P80" s="19">
        <f>IF(O80="",0,((200/O80)-Stammdaten!$B$21)/Stammdaten!$C$21)</f>
        <v>0</v>
      </c>
      <c r="Q80" s="5"/>
      <c r="R80" s="19">
        <f>IF(Q80="",0,((300/Q80)-Stammdaten!$B$22)/Stammdaten!$C$22)</f>
        <v>0</v>
      </c>
      <c r="S80" s="98"/>
      <c r="T80" s="19">
        <f>IF(S80="",0,((400/S80)-Stammdaten!$B$23)/Stammdaten!$C$23)</f>
        <v>0</v>
      </c>
      <c r="U80" s="98"/>
      <c r="V80" s="19">
        <f>IF(U80="",0,(SQRT(U80)-Stammdaten!$B$25)/Stammdaten!$C$25)</f>
        <v>0</v>
      </c>
      <c r="W80" s="98"/>
      <c r="X80" s="19">
        <f>IF(W80="",0,(SQRT(W80)-Stammdaten!$B$27)/Stammdaten!$C$27)</f>
        <v>0</v>
      </c>
      <c r="Y80" s="98"/>
      <c r="Z80" s="19">
        <f>IF(Y80="",0,(SQRT(Y80)-Stammdaten!$B$29)/Stammdaten!$C$29)</f>
        <v>0</v>
      </c>
      <c r="AA80" s="98"/>
      <c r="AB80" s="19">
        <f>IF(AA80="",0,(SQRT(AA80)-Stammdaten!$B$32)/Stammdaten!$C$32)</f>
        <v>0</v>
      </c>
      <c r="AC80" s="5"/>
      <c r="AD80" s="19">
        <f>IF(AC80="",0,(SQRT(AC80)-Stammdaten!$B$33)/Stammdaten!$C$33)</f>
        <v>0</v>
      </c>
      <c r="AE80" s="5"/>
      <c r="AF80" s="19">
        <f>IF(AE80="",0,(SQRT(AE80)-Stammdaten!$B$34)/Stammdaten!$C$34)</f>
        <v>0</v>
      </c>
    </row>
    <row r="81" spans="1:32" x14ac:dyDescent="0.25">
      <c r="A81" s="27"/>
      <c r="B81" s="30"/>
      <c r="C81" s="88"/>
      <c r="D81" s="23"/>
      <c r="E81" s="90"/>
      <c r="F81" s="19">
        <f>IF(E81="",0,(($E$8/(E81+(IF($E$8&gt;400,0,IF($E$8&lt;=300,0.24,0.14))))-Stammdaten!$B$5)/Stammdaten!$C$5))</f>
        <v>0</v>
      </c>
      <c r="G81" s="95"/>
      <c r="H81" s="19">
        <f>IF(G81="",0,(($G$8/(G81+(IF($G$8&gt;400,0,IF($G$8&lt;=300,0.24,0.14))))-Stammdaten!$B$6)/Stammdaten!$C$6))</f>
        <v>0</v>
      </c>
      <c r="I81" s="98"/>
      <c r="J81" s="19">
        <f>IF(I81="",0,(($I$8/(I81+(IF($I$8&gt;400,0,IF($I$8&lt;=300,0.24,0.14))))-Stammdaten!$B$7)/Stammdaten!$C$7))</f>
        <v>0</v>
      </c>
      <c r="K81" s="98"/>
      <c r="L81" s="19">
        <f>IF(K81="",0,(($K$8/(K81)-Stammdaten!$B$10)/Stammdaten!$C$10))</f>
        <v>0</v>
      </c>
      <c r="M81" s="98"/>
      <c r="N81" s="19">
        <f>IF(M81="",0,(($M$8/(M81)-Stammdaten!B83)/Stammdaten!C83))</f>
        <v>0</v>
      </c>
      <c r="O81" s="95"/>
      <c r="P81" s="19">
        <f>IF(O81="",0,((200/O81)-Stammdaten!$B$21)/Stammdaten!$C$21)</f>
        <v>0</v>
      </c>
      <c r="Q81" s="5"/>
      <c r="R81" s="19">
        <f>IF(Q81="",0,((300/Q81)-Stammdaten!$B$22)/Stammdaten!$C$22)</f>
        <v>0</v>
      </c>
      <c r="S81" s="98"/>
      <c r="T81" s="19">
        <f>IF(S81="",0,((400/S81)-Stammdaten!$B$23)/Stammdaten!$C$23)</f>
        <v>0</v>
      </c>
      <c r="U81" s="98"/>
      <c r="V81" s="19">
        <f>IF(U81="",0,(SQRT(U81)-Stammdaten!$B$25)/Stammdaten!$C$25)</f>
        <v>0</v>
      </c>
      <c r="W81" s="98"/>
      <c r="X81" s="19">
        <f>IF(W81="",0,(SQRT(W81)-Stammdaten!$B$27)/Stammdaten!$C$27)</f>
        <v>0</v>
      </c>
      <c r="Y81" s="98"/>
      <c r="Z81" s="19">
        <f>IF(Y81="",0,(SQRT(Y81)-Stammdaten!$B$29)/Stammdaten!$C$29)</f>
        <v>0</v>
      </c>
      <c r="AA81" s="98"/>
      <c r="AB81" s="19">
        <f>IF(AA81="",0,(SQRT(AA81)-Stammdaten!$B$32)/Stammdaten!$C$32)</f>
        <v>0</v>
      </c>
      <c r="AC81" s="5"/>
      <c r="AD81" s="19">
        <f>IF(AC81="",0,(SQRT(AC81)-Stammdaten!$B$33)/Stammdaten!$C$33)</f>
        <v>0</v>
      </c>
      <c r="AE81" s="5"/>
      <c r="AF81" s="19">
        <f>IF(AE81="",0,(SQRT(AE81)-Stammdaten!$B$34)/Stammdaten!$C$34)</f>
        <v>0</v>
      </c>
    </row>
    <row r="82" spans="1:32" x14ac:dyDescent="0.25">
      <c r="A82" s="27"/>
      <c r="B82" s="30"/>
      <c r="C82" s="88"/>
      <c r="D82" s="23"/>
      <c r="E82" s="90"/>
      <c r="F82" s="19">
        <f>IF(E82="",0,(($E$8/(E82+(IF($E$8&gt;400,0,IF($E$8&lt;=300,0.24,0.14))))-Stammdaten!$B$5)/Stammdaten!$C$5))</f>
        <v>0</v>
      </c>
      <c r="G82" s="95"/>
      <c r="H82" s="19">
        <f>IF(G82="",0,(($G$8/(G82+(IF($G$8&gt;400,0,IF($G$8&lt;=300,0.24,0.14))))-Stammdaten!$B$6)/Stammdaten!$C$6))</f>
        <v>0</v>
      </c>
      <c r="I82" s="98"/>
      <c r="J82" s="19">
        <f>IF(I82="",0,(($I$8/(I82+(IF($I$8&gt;400,0,IF($I$8&lt;=300,0.24,0.14))))-Stammdaten!$B$7)/Stammdaten!$C$7))</f>
        <v>0</v>
      </c>
      <c r="K82" s="98"/>
      <c r="L82" s="19">
        <f>IF(K82="",0,(($K$8/(K82)-Stammdaten!$B$10)/Stammdaten!$C$10))</f>
        <v>0</v>
      </c>
      <c r="M82" s="98"/>
      <c r="N82" s="19">
        <f>IF(M82="",0,(($M$8/(M82)-Stammdaten!B84)/Stammdaten!C84))</f>
        <v>0</v>
      </c>
      <c r="O82" s="95"/>
      <c r="P82" s="19">
        <f>IF(O82="",0,((200/O82)-Stammdaten!$B$21)/Stammdaten!$C$21)</f>
        <v>0</v>
      </c>
      <c r="Q82" s="5"/>
      <c r="R82" s="19">
        <f>IF(Q82="",0,((300/Q82)-Stammdaten!$B$22)/Stammdaten!$C$22)</f>
        <v>0</v>
      </c>
      <c r="S82" s="98"/>
      <c r="T82" s="19">
        <f>IF(S82="",0,((400/S82)-Stammdaten!$B$23)/Stammdaten!$C$23)</f>
        <v>0</v>
      </c>
      <c r="U82" s="98"/>
      <c r="V82" s="19">
        <f>IF(U82="",0,(SQRT(U82)-Stammdaten!$B$25)/Stammdaten!$C$25)</f>
        <v>0</v>
      </c>
      <c r="W82" s="98"/>
      <c r="X82" s="19">
        <f>IF(W82="",0,(SQRT(W82)-Stammdaten!$B$27)/Stammdaten!$C$27)</f>
        <v>0</v>
      </c>
      <c r="Y82" s="98"/>
      <c r="Z82" s="19">
        <f>IF(Y82="",0,(SQRT(Y82)-Stammdaten!$B$29)/Stammdaten!$C$29)</f>
        <v>0</v>
      </c>
      <c r="AA82" s="98"/>
      <c r="AB82" s="19">
        <f>IF(AA82="",0,(SQRT(AA82)-Stammdaten!$B$32)/Stammdaten!$C$32)</f>
        <v>0</v>
      </c>
      <c r="AC82" s="5"/>
      <c r="AD82" s="19">
        <f>IF(AC82="",0,(SQRT(AC82)-Stammdaten!$B$33)/Stammdaten!$C$33)</f>
        <v>0</v>
      </c>
      <c r="AE82" s="5"/>
      <c r="AF82" s="19">
        <f>IF(AE82="",0,(SQRT(AE82)-Stammdaten!$B$34)/Stammdaten!$C$34)</f>
        <v>0</v>
      </c>
    </row>
    <row r="83" spans="1:32" x14ac:dyDescent="0.25">
      <c r="A83" s="27"/>
      <c r="B83" s="30"/>
      <c r="C83" s="88"/>
      <c r="D83" s="23"/>
      <c r="E83" s="90"/>
      <c r="F83" s="19">
        <f>IF(E83="",0,(($E$8/(E83+(IF($E$8&gt;400,0,IF($E$8&lt;=300,0.24,0.14))))-Stammdaten!$B$5)/Stammdaten!$C$5))</f>
        <v>0</v>
      </c>
      <c r="G83" s="95"/>
      <c r="H83" s="19">
        <f>IF(G83="",0,(($G$8/(G83+(IF($G$8&gt;400,0,IF($G$8&lt;=300,0.24,0.14))))-Stammdaten!$B$6)/Stammdaten!$C$6))</f>
        <v>0</v>
      </c>
      <c r="I83" s="98"/>
      <c r="J83" s="19">
        <f>IF(I83="",0,(($I$8/(I83+(IF($I$8&gt;400,0,IF($I$8&lt;=300,0.24,0.14))))-Stammdaten!$B$7)/Stammdaten!$C$7))</f>
        <v>0</v>
      </c>
      <c r="K83" s="98"/>
      <c r="L83" s="19">
        <f>IF(K83="",0,(($K$8/(K83)-Stammdaten!$B$10)/Stammdaten!$C$10))</f>
        <v>0</v>
      </c>
      <c r="M83" s="98"/>
      <c r="N83" s="19">
        <f>IF(M83="",0,(($M$8/(M83)-Stammdaten!B85)/Stammdaten!C85))</f>
        <v>0</v>
      </c>
      <c r="O83" s="95"/>
      <c r="P83" s="19">
        <f>IF(O83="",0,((200/O83)-Stammdaten!$B$21)/Stammdaten!$C$21)</f>
        <v>0</v>
      </c>
      <c r="Q83" s="5"/>
      <c r="R83" s="19">
        <f>IF(Q83="",0,((300/Q83)-Stammdaten!$B$22)/Stammdaten!$C$22)</f>
        <v>0</v>
      </c>
      <c r="S83" s="98"/>
      <c r="T83" s="19">
        <f>IF(S83="",0,((400/S83)-Stammdaten!$B$23)/Stammdaten!$C$23)</f>
        <v>0</v>
      </c>
      <c r="U83" s="98"/>
      <c r="V83" s="19">
        <f>IF(U83="",0,(SQRT(U83)-Stammdaten!$B$25)/Stammdaten!$C$25)</f>
        <v>0</v>
      </c>
      <c r="W83" s="98"/>
      <c r="X83" s="19">
        <f>IF(W83="",0,(SQRT(W83)-Stammdaten!$B$27)/Stammdaten!$C$27)</f>
        <v>0</v>
      </c>
      <c r="Y83" s="98"/>
      <c r="Z83" s="19">
        <f>IF(Y83="",0,(SQRT(Y83)-Stammdaten!$B$29)/Stammdaten!$C$29)</f>
        <v>0</v>
      </c>
      <c r="AA83" s="98"/>
      <c r="AB83" s="19">
        <f>IF(AA83="",0,(SQRT(AA83)-Stammdaten!$B$32)/Stammdaten!$C$32)</f>
        <v>0</v>
      </c>
      <c r="AC83" s="5"/>
      <c r="AD83" s="19">
        <f>IF(AC83="",0,(SQRT(AC83)-Stammdaten!$B$33)/Stammdaten!$C$33)</f>
        <v>0</v>
      </c>
      <c r="AE83" s="5"/>
      <c r="AF83" s="19">
        <f>IF(AE83="",0,(SQRT(AE83)-Stammdaten!$B$34)/Stammdaten!$C$34)</f>
        <v>0</v>
      </c>
    </row>
    <row r="84" spans="1:32" x14ac:dyDescent="0.25">
      <c r="A84" s="27"/>
      <c r="B84" s="30"/>
      <c r="C84" s="88"/>
      <c r="D84" s="23"/>
      <c r="E84" s="90"/>
      <c r="F84" s="19">
        <f>IF(E84="",0,(($E$8/(E84+(IF($E$8&gt;400,0,IF($E$8&lt;=300,0.24,0.14))))-Stammdaten!$B$5)/Stammdaten!$C$5))</f>
        <v>0</v>
      </c>
      <c r="G84" s="95"/>
      <c r="H84" s="19">
        <f>IF(G84="",0,(($G$8/(G84+(IF($G$8&gt;400,0,IF($G$8&lt;=300,0.24,0.14))))-Stammdaten!$B$6)/Stammdaten!$C$6))</f>
        <v>0</v>
      </c>
      <c r="I84" s="98"/>
      <c r="J84" s="19">
        <f>IF(I84="",0,(($I$8/(I84+(IF($I$8&gt;400,0,IF($I$8&lt;=300,0.24,0.14))))-Stammdaten!$B$7)/Stammdaten!$C$7))</f>
        <v>0</v>
      </c>
      <c r="K84" s="98"/>
      <c r="L84" s="19">
        <f>IF(K84="",0,(($K$8/(K84)-Stammdaten!$B$10)/Stammdaten!$C$10))</f>
        <v>0</v>
      </c>
      <c r="M84" s="98"/>
      <c r="N84" s="19">
        <f>IF(M84="",0,(($M$8/(M84)-Stammdaten!B86)/Stammdaten!C86))</f>
        <v>0</v>
      </c>
      <c r="O84" s="95"/>
      <c r="P84" s="19">
        <f>IF(O84="",0,((200/O84)-Stammdaten!$B$21)/Stammdaten!$C$21)</f>
        <v>0</v>
      </c>
      <c r="Q84" s="5"/>
      <c r="R84" s="19">
        <f>IF(Q84="",0,((300/Q84)-Stammdaten!$B$22)/Stammdaten!$C$22)</f>
        <v>0</v>
      </c>
      <c r="S84" s="98"/>
      <c r="T84" s="19">
        <f>IF(S84="",0,((400/S84)-Stammdaten!$B$23)/Stammdaten!$C$23)</f>
        <v>0</v>
      </c>
      <c r="U84" s="98"/>
      <c r="V84" s="19">
        <f>IF(U84="",0,(SQRT(U84)-Stammdaten!$B$25)/Stammdaten!$C$25)</f>
        <v>0</v>
      </c>
      <c r="W84" s="98"/>
      <c r="X84" s="19">
        <f>IF(W84="",0,(SQRT(W84)-Stammdaten!$B$27)/Stammdaten!$C$27)</f>
        <v>0</v>
      </c>
      <c r="Y84" s="98"/>
      <c r="Z84" s="19">
        <f>IF(Y84="",0,(SQRT(Y84)-Stammdaten!$B$29)/Stammdaten!$C$29)</f>
        <v>0</v>
      </c>
      <c r="AA84" s="98"/>
      <c r="AB84" s="19">
        <f>IF(AA84="",0,(SQRT(AA84)-Stammdaten!$B$32)/Stammdaten!$C$32)</f>
        <v>0</v>
      </c>
      <c r="AC84" s="5"/>
      <c r="AD84" s="19">
        <f>IF(AC84="",0,(SQRT(AC84)-Stammdaten!$B$33)/Stammdaten!$C$33)</f>
        <v>0</v>
      </c>
      <c r="AE84" s="5"/>
      <c r="AF84" s="19">
        <f>IF(AE84="",0,(SQRT(AE84)-Stammdaten!$B$34)/Stammdaten!$C$34)</f>
        <v>0</v>
      </c>
    </row>
    <row r="85" spans="1:32" x14ac:dyDescent="0.25">
      <c r="A85" s="27"/>
      <c r="B85" s="30"/>
      <c r="C85" s="88"/>
      <c r="D85" s="23"/>
      <c r="E85" s="90"/>
      <c r="F85" s="19">
        <f>IF(E85="",0,(($E$8/(E85+(IF($E$8&gt;400,0,IF($E$8&lt;=300,0.24,0.14))))-Stammdaten!$B$5)/Stammdaten!$C$5))</f>
        <v>0</v>
      </c>
      <c r="G85" s="95"/>
      <c r="H85" s="19">
        <f>IF(G85="",0,(($G$8/(G85+(IF($G$8&gt;400,0,IF($G$8&lt;=300,0.24,0.14))))-Stammdaten!$B$6)/Stammdaten!$C$6))</f>
        <v>0</v>
      </c>
      <c r="I85" s="98"/>
      <c r="J85" s="19">
        <f>IF(I85="",0,(($I$8/(I85+(IF($I$8&gt;400,0,IF($I$8&lt;=300,0.24,0.14))))-Stammdaten!$B$7)/Stammdaten!$C$7))</f>
        <v>0</v>
      </c>
      <c r="K85" s="98"/>
      <c r="L85" s="19">
        <f>IF(K85="",0,(($K$8/(K85)-Stammdaten!$B$10)/Stammdaten!$C$10))</f>
        <v>0</v>
      </c>
      <c r="M85" s="98"/>
      <c r="N85" s="19">
        <f>IF(M85="",0,(($M$8/(M85)-Stammdaten!B87)/Stammdaten!C87))</f>
        <v>0</v>
      </c>
      <c r="O85" s="95"/>
      <c r="P85" s="19">
        <f>IF(O85="",0,((200/O85)-Stammdaten!$B$21)/Stammdaten!$C$21)</f>
        <v>0</v>
      </c>
      <c r="Q85" s="5"/>
      <c r="R85" s="19">
        <f>IF(Q85="",0,((300/Q85)-Stammdaten!$B$22)/Stammdaten!$C$22)</f>
        <v>0</v>
      </c>
      <c r="S85" s="98"/>
      <c r="T85" s="19">
        <f>IF(S85="",0,((400/S85)-Stammdaten!$B$23)/Stammdaten!$C$23)</f>
        <v>0</v>
      </c>
      <c r="U85" s="98"/>
      <c r="V85" s="19">
        <f>IF(U85="",0,(SQRT(U85)-Stammdaten!$B$25)/Stammdaten!$C$25)</f>
        <v>0</v>
      </c>
      <c r="W85" s="98"/>
      <c r="X85" s="19">
        <f>IF(W85="",0,(SQRT(W85)-Stammdaten!$B$27)/Stammdaten!$C$27)</f>
        <v>0</v>
      </c>
      <c r="Y85" s="98"/>
      <c r="Z85" s="19">
        <f>IF(Y85="",0,(SQRT(Y85)-Stammdaten!$B$29)/Stammdaten!$C$29)</f>
        <v>0</v>
      </c>
      <c r="AA85" s="98"/>
      <c r="AB85" s="19">
        <f>IF(AA85="",0,(SQRT(AA85)-Stammdaten!$B$32)/Stammdaten!$C$32)</f>
        <v>0</v>
      </c>
      <c r="AC85" s="5"/>
      <c r="AD85" s="19">
        <f>IF(AC85="",0,(SQRT(AC85)-Stammdaten!$B$33)/Stammdaten!$C$33)</f>
        <v>0</v>
      </c>
      <c r="AE85" s="5"/>
      <c r="AF85" s="19">
        <f>IF(AE85="",0,(SQRT(AE85)-Stammdaten!$B$34)/Stammdaten!$C$34)</f>
        <v>0</v>
      </c>
    </row>
    <row r="86" spans="1:32" x14ac:dyDescent="0.25">
      <c r="A86" s="27"/>
      <c r="B86" s="30"/>
      <c r="C86" s="88"/>
      <c r="D86" s="23"/>
      <c r="E86" s="90"/>
      <c r="F86" s="19">
        <f>IF(E86="",0,(($E$8/(E86+(IF($E$8&gt;400,0,IF($E$8&lt;=300,0.24,0.14))))-Stammdaten!$B$5)/Stammdaten!$C$5))</f>
        <v>0</v>
      </c>
      <c r="G86" s="95"/>
      <c r="H86" s="19">
        <f>IF(G86="",0,(($G$8/(G86+(IF($G$8&gt;400,0,IF($G$8&lt;=300,0.24,0.14))))-Stammdaten!$B$6)/Stammdaten!$C$6))</f>
        <v>0</v>
      </c>
      <c r="I86" s="98"/>
      <c r="J86" s="19">
        <f>IF(I86="",0,(($I$8/(I86+(IF($I$8&gt;400,0,IF($I$8&lt;=300,0.24,0.14))))-Stammdaten!$B$7)/Stammdaten!$C$7))</f>
        <v>0</v>
      </c>
      <c r="K86" s="98"/>
      <c r="L86" s="19">
        <f>IF(K86="",0,(($K$8/(K86)-Stammdaten!$B$10)/Stammdaten!$C$10))</f>
        <v>0</v>
      </c>
      <c r="M86" s="98"/>
      <c r="N86" s="19">
        <f>IF(M86="",0,(($M$8/(M86)-Stammdaten!B88)/Stammdaten!C88))</f>
        <v>0</v>
      </c>
      <c r="O86" s="95"/>
      <c r="P86" s="19">
        <f>IF(O86="",0,((200/O86)-Stammdaten!$B$21)/Stammdaten!$C$21)</f>
        <v>0</v>
      </c>
      <c r="Q86" s="5"/>
      <c r="R86" s="19">
        <f>IF(Q86="",0,((300/Q86)-Stammdaten!$B$22)/Stammdaten!$C$22)</f>
        <v>0</v>
      </c>
      <c r="S86" s="98"/>
      <c r="T86" s="19">
        <f>IF(S86="",0,((400/S86)-Stammdaten!$B$23)/Stammdaten!$C$23)</f>
        <v>0</v>
      </c>
      <c r="U86" s="98"/>
      <c r="V86" s="19">
        <f>IF(U86="",0,(SQRT(U86)-Stammdaten!$B$25)/Stammdaten!$C$25)</f>
        <v>0</v>
      </c>
      <c r="W86" s="98"/>
      <c r="X86" s="19">
        <f>IF(W86="",0,(SQRT(W86)-Stammdaten!$B$27)/Stammdaten!$C$27)</f>
        <v>0</v>
      </c>
      <c r="Y86" s="98"/>
      <c r="Z86" s="19">
        <f>IF(Y86="",0,(SQRT(Y86)-Stammdaten!$B$29)/Stammdaten!$C$29)</f>
        <v>0</v>
      </c>
      <c r="AA86" s="98"/>
      <c r="AB86" s="19">
        <f>IF(AA86="",0,(SQRT(AA86)-Stammdaten!$B$32)/Stammdaten!$C$32)</f>
        <v>0</v>
      </c>
      <c r="AC86" s="5"/>
      <c r="AD86" s="19">
        <f>IF(AC86="",0,(SQRT(AC86)-Stammdaten!$B$33)/Stammdaten!$C$33)</f>
        <v>0</v>
      </c>
      <c r="AE86" s="5"/>
      <c r="AF86" s="19">
        <f>IF(AE86="",0,(SQRT(AE86)-Stammdaten!$B$34)/Stammdaten!$C$34)</f>
        <v>0</v>
      </c>
    </row>
    <row r="87" spans="1:32" x14ac:dyDescent="0.25">
      <c r="A87" s="27"/>
      <c r="B87" s="30"/>
      <c r="C87" s="88"/>
      <c r="D87" s="23"/>
      <c r="E87" s="90"/>
      <c r="F87" s="19">
        <f>IF(E87="",0,(($E$8/(E87+(IF($E$8&gt;400,0,IF($E$8&lt;=300,0.24,0.14))))-Stammdaten!$B$5)/Stammdaten!$C$5))</f>
        <v>0</v>
      </c>
      <c r="G87" s="95"/>
      <c r="H87" s="19">
        <f>IF(G87="",0,(($G$8/(G87+(IF($G$8&gt;400,0,IF($G$8&lt;=300,0.24,0.14))))-Stammdaten!$B$6)/Stammdaten!$C$6))</f>
        <v>0</v>
      </c>
      <c r="I87" s="98"/>
      <c r="J87" s="19">
        <f>IF(I87="",0,(($I$8/(I87+(IF($I$8&gt;400,0,IF($I$8&lt;=300,0.24,0.14))))-Stammdaten!$B$7)/Stammdaten!$C$7))</f>
        <v>0</v>
      </c>
      <c r="K87" s="98"/>
      <c r="L87" s="19">
        <f>IF(K87="",0,(($K$8/(K87)-Stammdaten!$B$10)/Stammdaten!$C$10))</f>
        <v>0</v>
      </c>
      <c r="M87" s="98"/>
      <c r="N87" s="19">
        <f>IF(M87="",0,(($M$8/(M87)-Stammdaten!B89)/Stammdaten!C89))</f>
        <v>0</v>
      </c>
      <c r="O87" s="95"/>
      <c r="P87" s="19">
        <f>IF(O87="",0,((200/O87)-Stammdaten!$B$21)/Stammdaten!$C$21)</f>
        <v>0</v>
      </c>
      <c r="Q87" s="5"/>
      <c r="R87" s="19">
        <f>IF(Q87="",0,((300/Q87)-Stammdaten!$B$22)/Stammdaten!$C$22)</f>
        <v>0</v>
      </c>
      <c r="S87" s="98"/>
      <c r="T87" s="19">
        <f>IF(S87="",0,((400/S87)-Stammdaten!$B$23)/Stammdaten!$C$23)</f>
        <v>0</v>
      </c>
      <c r="U87" s="98"/>
      <c r="V87" s="19">
        <f>IF(U87="",0,(SQRT(U87)-Stammdaten!$B$25)/Stammdaten!$C$25)</f>
        <v>0</v>
      </c>
      <c r="W87" s="98"/>
      <c r="X87" s="19">
        <f>IF(W87="",0,(SQRT(W87)-Stammdaten!$B$27)/Stammdaten!$C$27)</f>
        <v>0</v>
      </c>
      <c r="Y87" s="98"/>
      <c r="Z87" s="19">
        <f>IF(Y87="",0,(SQRT(Y87)-Stammdaten!$B$29)/Stammdaten!$C$29)</f>
        <v>0</v>
      </c>
      <c r="AA87" s="98"/>
      <c r="AB87" s="19">
        <f>IF(AA87="",0,(SQRT(AA87)-Stammdaten!$B$32)/Stammdaten!$C$32)</f>
        <v>0</v>
      </c>
      <c r="AC87" s="5"/>
      <c r="AD87" s="19">
        <f>IF(AC87="",0,(SQRT(AC87)-Stammdaten!$B$33)/Stammdaten!$C$33)</f>
        <v>0</v>
      </c>
      <c r="AE87" s="5"/>
      <c r="AF87" s="19">
        <f>IF(AE87="",0,(SQRT(AE87)-Stammdaten!$B$34)/Stammdaten!$C$34)</f>
        <v>0</v>
      </c>
    </row>
    <row r="88" spans="1:32" x14ac:dyDescent="0.25">
      <c r="A88" s="27"/>
      <c r="B88" s="30"/>
      <c r="C88" s="88"/>
      <c r="D88" s="23"/>
      <c r="E88" s="90"/>
      <c r="F88" s="19">
        <f>IF(E88="",0,(($E$8/(E88+(IF($E$8&gt;400,0,IF($E$8&lt;=300,0.24,0.14))))-Stammdaten!$B$5)/Stammdaten!$C$5))</f>
        <v>0</v>
      </c>
      <c r="G88" s="95"/>
      <c r="H88" s="19">
        <f>IF(G88="",0,(($G$8/(G88+(IF($G$8&gt;400,0,IF($G$8&lt;=300,0.24,0.14))))-Stammdaten!$B$6)/Stammdaten!$C$6))</f>
        <v>0</v>
      </c>
      <c r="I88" s="98"/>
      <c r="J88" s="19">
        <f>IF(I88="",0,(($I$8/(I88+(IF($I$8&gt;400,0,IF($I$8&lt;=300,0.24,0.14))))-Stammdaten!$B$7)/Stammdaten!$C$7))</f>
        <v>0</v>
      </c>
      <c r="K88" s="98"/>
      <c r="L88" s="19">
        <f>IF(K88="",0,(($K$8/(K88)-Stammdaten!$B$10)/Stammdaten!$C$10))</f>
        <v>0</v>
      </c>
      <c r="M88" s="98"/>
      <c r="N88" s="19">
        <f>IF(M88="",0,(($M$8/(M88)-Stammdaten!B90)/Stammdaten!C90))</f>
        <v>0</v>
      </c>
      <c r="O88" s="95"/>
      <c r="P88" s="19">
        <f>IF(O88="",0,((200/O88)-Stammdaten!$B$21)/Stammdaten!$C$21)</f>
        <v>0</v>
      </c>
      <c r="Q88" s="5"/>
      <c r="R88" s="19">
        <f>IF(Q88="",0,((300/Q88)-Stammdaten!$B$22)/Stammdaten!$C$22)</f>
        <v>0</v>
      </c>
      <c r="S88" s="98"/>
      <c r="T88" s="19">
        <f>IF(S88="",0,((400/S88)-Stammdaten!$B$23)/Stammdaten!$C$23)</f>
        <v>0</v>
      </c>
      <c r="U88" s="98"/>
      <c r="V88" s="19">
        <f>IF(U88="",0,(SQRT(U88)-Stammdaten!$B$25)/Stammdaten!$C$25)</f>
        <v>0</v>
      </c>
      <c r="W88" s="98"/>
      <c r="X88" s="19">
        <f>IF(W88="",0,(SQRT(W88)-Stammdaten!$B$27)/Stammdaten!$C$27)</f>
        <v>0</v>
      </c>
      <c r="Y88" s="98"/>
      <c r="Z88" s="19">
        <f>IF(Y88="",0,(SQRT(Y88)-Stammdaten!$B$29)/Stammdaten!$C$29)</f>
        <v>0</v>
      </c>
      <c r="AA88" s="98"/>
      <c r="AB88" s="19">
        <f>IF(AA88="",0,(SQRT(AA88)-Stammdaten!$B$32)/Stammdaten!$C$32)</f>
        <v>0</v>
      </c>
      <c r="AC88" s="5"/>
      <c r="AD88" s="19">
        <f>IF(AC88="",0,(SQRT(AC88)-Stammdaten!$B$33)/Stammdaten!$C$33)</f>
        <v>0</v>
      </c>
      <c r="AE88" s="5"/>
      <c r="AF88" s="19">
        <f>IF(AE88="",0,(SQRT(AE88)-Stammdaten!$B$34)/Stammdaten!$C$34)</f>
        <v>0</v>
      </c>
    </row>
    <row r="89" spans="1:32" x14ac:dyDescent="0.25">
      <c r="A89" s="27"/>
      <c r="B89" s="30"/>
      <c r="C89" s="88"/>
      <c r="D89" s="23"/>
      <c r="E89" s="90"/>
      <c r="F89" s="19">
        <f>IF(E89="",0,(($E$8/(E89+(IF($E$8&gt;400,0,IF($E$8&lt;=300,0.24,0.14))))-Stammdaten!$B$5)/Stammdaten!$C$5))</f>
        <v>0</v>
      </c>
      <c r="G89" s="95"/>
      <c r="H89" s="19">
        <f>IF(G89="",0,(($G$8/(G89+(IF($G$8&gt;400,0,IF($G$8&lt;=300,0.24,0.14))))-Stammdaten!$B$6)/Stammdaten!$C$6))</f>
        <v>0</v>
      </c>
      <c r="I89" s="98"/>
      <c r="J89" s="19">
        <f>IF(I89="",0,(($I$8/(I89+(IF($I$8&gt;400,0,IF($I$8&lt;=300,0.24,0.14))))-Stammdaten!$B$7)/Stammdaten!$C$7))</f>
        <v>0</v>
      </c>
      <c r="K89" s="98"/>
      <c r="L89" s="19">
        <f>IF(K89="",0,(($K$8/(K89)-Stammdaten!$B$10)/Stammdaten!$C$10))</f>
        <v>0</v>
      </c>
      <c r="M89" s="98"/>
      <c r="N89" s="19">
        <f>IF(M89="",0,(($M$8/(M89)-Stammdaten!B91)/Stammdaten!C91))</f>
        <v>0</v>
      </c>
      <c r="O89" s="95"/>
      <c r="P89" s="19">
        <f>IF(O89="",0,((200/O89)-Stammdaten!$B$21)/Stammdaten!$C$21)</f>
        <v>0</v>
      </c>
      <c r="Q89" s="5"/>
      <c r="R89" s="19">
        <f>IF(Q89="",0,((300/Q89)-Stammdaten!$B$22)/Stammdaten!$C$22)</f>
        <v>0</v>
      </c>
      <c r="S89" s="98"/>
      <c r="T89" s="19">
        <f>IF(S89="",0,((400/S89)-Stammdaten!$B$23)/Stammdaten!$C$23)</f>
        <v>0</v>
      </c>
      <c r="U89" s="98"/>
      <c r="V89" s="19">
        <f>IF(U89="",0,(SQRT(U89)-Stammdaten!$B$25)/Stammdaten!$C$25)</f>
        <v>0</v>
      </c>
      <c r="W89" s="98"/>
      <c r="X89" s="19">
        <f>IF(W89="",0,(SQRT(W89)-Stammdaten!$B$27)/Stammdaten!$C$27)</f>
        <v>0</v>
      </c>
      <c r="Y89" s="98"/>
      <c r="Z89" s="19">
        <f>IF(Y89="",0,(SQRT(Y89)-Stammdaten!$B$29)/Stammdaten!$C$29)</f>
        <v>0</v>
      </c>
      <c r="AA89" s="98"/>
      <c r="AB89" s="19">
        <f>IF(AA89="",0,(SQRT(AA89)-Stammdaten!$B$32)/Stammdaten!$C$32)</f>
        <v>0</v>
      </c>
      <c r="AC89" s="5"/>
      <c r="AD89" s="19">
        <f>IF(AC89="",0,(SQRT(AC89)-Stammdaten!$B$33)/Stammdaten!$C$33)</f>
        <v>0</v>
      </c>
      <c r="AE89" s="5"/>
      <c r="AF89" s="19">
        <f>IF(AE89="",0,(SQRT(AE89)-Stammdaten!$B$34)/Stammdaten!$C$34)</f>
        <v>0</v>
      </c>
    </row>
    <row r="90" spans="1:32" x14ac:dyDescent="0.25">
      <c r="A90" s="27"/>
      <c r="B90" s="30"/>
      <c r="C90" s="88"/>
      <c r="D90" s="23"/>
      <c r="E90" s="90"/>
      <c r="F90" s="19">
        <f>IF(E90="",0,(($E$8/(E90+(IF($E$8&gt;400,0,IF($E$8&lt;=300,0.24,0.14))))-Stammdaten!$B$5)/Stammdaten!$C$5))</f>
        <v>0</v>
      </c>
      <c r="G90" s="95"/>
      <c r="H90" s="19">
        <f>IF(G90="",0,(($G$8/(G90+(IF($G$8&gt;400,0,IF($G$8&lt;=300,0.24,0.14))))-Stammdaten!$B$6)/Stammdaten!$C$6))</f>
        <v>0</v>
      </c>
      <c r="I90" s="98"/>
      <c r="J90" s="19">
        <f>IF(I90="",0,(($I$8/(I90+(IF($I$8&gt;400,0,IF($I$8&lt;=300,0.24,0.14))))-Stammdaten!$B$7)/Stammdaten!$C$7))</f>
        <v>0</v>
      </c>
      <c r="K90" s="98"/>
      <c r="L90" s="19">
        <f>IF(K90="",0,(($K$8/(K90)-Stammdaten!$B$10)/Stammdaten!$C$10))</f>
        <v>0</v>
      </c>
      <c r="M90" s="98"/>
      <c r="N90" s="19">
        <f>IF(M90="",0,(($M$8/(M90)-Stammdaten!B92)/Stammdaten!C92))</f>
        <v>0</v>
      </c>
      <c r="O90" s="95"/>
      <c r="P90" s="19">
        <f>IF(O90="",0,((200/O90)-Stammdaten!$B$21)/Stammdaten!$C$21)</f>
        <v>0</v>
      </c>
      <c r="Q90" s="5"/>
      <c r="R90" s="19">
        <f>IF(Q90="",0,((300/Q90)-Stammdaten!$B$22)/Stammdaten!$C$22)</f>
        <v>0</v>
      </c>
      <c r="S90" s="98"/>
      <c r="T90" s="19">
        <f>IF(S90="",0,((400/S90)-Stammdaten!$B$23)/Stammdaten!$C$23)</f>
        <v>0</v>
      </c>
      <c r="U90" s="98"/>
      <c r="V90" s="19">
        <f>IF(U90="",0,(SQRT(U90)-Stammdaten!$B$25)/Stammdaten!$C$25)</f>
        <v>0</v>
      </c>
      <c r="W90" s="98"/>
      <c r="X90" s="19">
        <f>IF(W90="",0,(SQRT(W90)-Stammdaten!$B$27)/Stammdaten!$C$27)</f>
        <v>0</v>
      </c>
      <c r="Y90" s="98"/>
      <c r="Z90" s="19">
        <f>IF(Y90="",0,(SQRT(Y90)-Stammdaten!$B$29)/Stammdaten!$C$29)</f>
        <v>0</v>
      </c>
      <c r="AA90" s="98"/>
      <c r="AB90" s="19">
        <f>IF(AA90="",0,(SQRT(AA90)-Stammdaten!$B$32)/Stammdaten!$C$32)</f>
        <v>0</v>
      </c>
      <c r="AC90" s="5"/>
      <c r="AD90" s="19">
        <f>IF(AC90="",0,(SQRT(AC90)-Stammdaten!$B$33)/Stammdaten!$C$33)</f>
        <v>0</v>
      </c>
      <c r="AE90" s="5"/>
      <c r="AF90" s="19">
        <f>IF(AE90="",0,(SQRT(AE90)-Stammdaten!$B$34)/Stammdaten!$C$34)</f>
        <v>0</v>
      </c>
    </row>
    <row r="91" spans="1:32" x14ac:dyDescent="0.25">
      <c r="A91" s="27"/>
      <c r="B91" s="30"/>
      <c r="C91" s="88"/>
      <c r="D91" s="23"/>
      <c r="E91" s="90"/>
      <c r="F91" s="19">
        <f>IF(E91="",0,(($E$8/(E91+(IF($E$8&gt;400,0,IF($E$8&lt;=300,0.24,0.14))))-Stammdaten!$B$5)/Stammdaten!$C$5))</f>
        <v>0</v>
      </c>
      <c r="G91" s="95"/>
      <c r="H91" s="19">
        <f>IF(G91="",0,(($G$8/(G91+(IF($G$8&gt;400,0,IF($G$8&lt;=300,0.24,0.14))))-Stammdaten!$B$6)/Stammdaten!$C$6))</f>
        <v>0</v>
      </c>
      <c r="I91" s="98"/>
      <c r="J91" s="19">
        <f>IF(I91="",0,(($I$8/(I91+(IF($I$8&gt;400,0,IF($I$8&lt;=300,0.24,0.14))))-Stammdaten!$B$7)/Stammdaten!$C$7))</f>
        <v>0</v>
      </c>
      <c r="K91" s="98"/>
      <c r="L91" s="19">
        <f>IF(K91="",0,(($K$8/(K91)-Stammdaten!$B$10)/Stammdaten!$C$10))</f>
        <v>0</v>
      </c>
      <c r="M91" s="98"/>
      <c r="N91" s="19">
        <f>IF(M91="",0,(($M$8/(M91)-Stammdaten!B93)/Stammdaten!C93))</f>
        <v>0</v>
      </c>
      <c r="O91" s="95"/>
      <c r="P91" s="19">
        <f>IF(O91="",0,((200/O91)-Stammdaten!$B$21)/Stammdaten!$C$21)</f>
        <v>0</v>
      </c>
      <c r="Q91" s="5"/>
      <c r="R91" s="19">
        <f>IF(Q91="",0,((300/Q91)-Stammdaten!$B$22)/Stammdaten!$C$22)</f>
        <v>0</v>
      </c>
      <c r="S91" s="98"/>
      <c r="T91" s="19">
        <f>IF(S91="",0,((400/S91)-Stammdaten!$B$23)/Stammdaten!$C$23)</f>
        <v>0</v>
      </c>
      <c r="U91" s="98"/>
      <c r="V91" s="19">
        <f>IF(U91="",0,(SQRT(U91)-Stammdaten!$B$25)/Stammdaten!$C$25)</f>
        <v>0</v>
      </c>
      <c r="W91" s="98"/>
      <c r="X91" s="19">
        <f>IF(W91="",0,(SQRT(W91)-Stammdaten!$B$27)/Stammdaten!$C$27)</f>
        <v>0</v>
      </c>
      <c r="Y91" s="98"/>
      <c r="Z91" s="19">
        <f>IF(Y91="",0,(SQRT(Y91)-Stammdaten!$B$29)/Stammdaten!$C$29)</f>
        <v>0</v>
      </c>
      <c r="AA91" s="98"/>
      <c r="AB91" s="19">
        <f>IF(AA91="",0,(SQRT(AA91)-Stammdaten!$B$32)/Stammdaten!$C$32)</f>
        <v>0</v>
      </c>
      <c r="AC91" s="5"/>
      <c r="AD91" s="19">
        <f>IF(AC91="",0,(SQRT(AC91)-Stammdaten!$B$33)/Stammdaten!$C$33)</f>
        <v>0</v>
      </c>
      <c r="AE91" s="5"/>
      <c r="AF91" s="19">
        <f>IF(AE91="",0,(SQRT(AE91)-Stammdaten!$B$34)/Stammdaten!$C$34)</f>
        <v>0</v>
      </c>
    </row>
    <row r="92" spans="1:32" x14ac:dyDescent="0.25">
      <c r="A92" s="27"/>
      <c r="B92" s="30"/>
      <c r="C92" s="88"/>
      <c r="D92" s="23"/>
      <c r="E92" s="90"/>
      <c r="F92" s="19">
        <f>IF(E92="",0,(($E$8/(E92+(IF($E$8&gt;400,0,IF($E$8&lt;=300,0.24,0.14))))-Stammdaten!$B$5)/Stammdaten!$C$5))</f>
        <v>0</v>
      </c>
      <c r="G92" s="95"/>
      <c r="H92" s="19">
        <f>IF(G92="",0,(($G$8/(G92+(IF($G$8&gt;400,0,IF($G$8&lt;=300,0.24,0.14))))-Stammdaten!$B$6)/Stammdaten!$C$6))</f>
        <v>0</v>
      </c>
      <c r="I92" s="98"/>
      <c r="J92" s="19">
        <f>IF(I92="",0,(($I$8/(I92+(IF($I$8&gt;400,0,IF($I$8&lt;=300,0.24,0.14))))-Stammdaten!$B$7)/Stammdaten!$C$7))</f>
        <v>0</v>
      </c>
      <c r="K92" s="98"/>
      <c r="L92" s="19">
        <f>IF(K92="",0,(($K$8/(K92)-Stammdaten!$B$10)/Stammdaten!$C$10))</f>
        <v>0</v>
      </c>
      <c r="M92" s="98"/>
      <c r="N92" s="19">
        <f>IF(M92="",0,(($M$8/(M92)-Stammdaten!B94)/Stammdaten!C94))</f>
        <v>0</v>
      </c>
      <c r="O92" s="95"/>
      <c r="P92" s="19">
        <f>IF(O92="",0,((200/O92)-Stammdaten!$B$21)/Stammdaten!$C$21)</f>
        <v>0</v>
      </c>
      <c r="Q92" s="5"/>
      <c r="R92" s="19">
        <f>IF(Q92="",0,((300/Q92)-Stammdaten!$B$22)/Stammdaten!$C$22)</f>
        <v>0</v>
      </c>
      <c r="S92" s="98"/>
      <c r="T92" s="19">
        <f>IF(S92="",0,((400/S92)-Stammdaten!$B$23)/Stammdaten!$C$23)</f>
        <v>0</v>
      </c>
      <c r="U92" s="98"/>
      <c r="V92" s="19">
        <f>IF(U92="",0,(SQRT(U92)-Stammdaten!$B$25)/Stammdaten!$C$25)</f>
        <v>0</v>
      </c>
      <c r="W92" s="98"/>
      <c r="X92" s="19">
        <f>IF(W92="",0,(SQRT(W92)-Stammdaten!$B$27)/Stammdaten!$C$27)</f>
        <v>0</v>
      </c>
      <c r="Y92" s="98"/>
      <c r="Z92" s="19">
        <f>IF(Y92="",0,(SQRT(Y92)-Stammdaten!$B$29)/Stammdaten!$C$29)</f>
        <v>0</v>
      </c>
      <c r="AA92" s="98"/>
      <c r="AB92" s="19">
        <f>IF(AA92="",0,(SQRT(AA92)-Stammdaten!$B$32)/Stammdaten!$C$32)</f>
        <v>0</v>
      </c>
      <c r="AC92" s="5"/>
      <c r="AD92" s="19">
        <f>IF(AC92="",0,(SQRT(AC92)-Stammdaten!$B$33)/Stammdaten!$C$33)</f>
        <v>0</v>
      </c>
      <c r="AE92" s="5"/>
      <c r="AF92" s="19">
        <f>IF(AE92="",0,(SQRT(AE92)-Stammdaten!$B$34)/Stammdaten!$C$34)</f>
        <v>0</v>
      </c>
    </row>
    <row r="93" spans="1:32" x14ac:dyDescent="0.25">
      <c r="A93" s="27"/>
      <c r="B93" s="30"/>
      <c r="C93" s="88"/>
      <c r="D93" s="23"/>
      <c r="E93" s="90"/>
      <c r="F93" s="19">
        <f>IF(E93="",0,(($E$8/(E93+(IF($E$8&gt;400,0,IF($E$8&lt;=300,0.24,0.14))))-Stammdaten!$B$5)/Stammdaten!$C$5))</f>
        <v>0</v>
      </c>
      <c r="G93" s="95"/>
      <c r="H93" s="19">
        <f>IF(G93="",0,(($G$8/(G93+(IF($G$8&gt;400,0,IF($G$8&lt;=300,0.24,0.14))))-Stammdaten!$B$6)/Stammdaten!$C$6))</f>
        <v>0</v>
      </c>
      <c r="I93" s="98"/>
      <c r="J93" s="19">
        <f>IF(I93="",0,(($I$8/(I93+(IF($I$8&gt;400,0,IF($I$8&lt;=300,0.24,0.14))))-Stammdaten!$B$7)/Stammdaten!$C$7))</f>
        <v>0</v>
      </c>
      <c r="K93" s="98"/>
      <c r="L93" s="19">
        <f>IF(K93="",0,(($K$8/(K93)-Stammdaten!$B$10)/Stammdaten!$C$10))</f>
        <v>0</v>
      </c>
      <c r="M93" s="98"/>
      <c r="N93" s="19">
        <f>IF(M93="",0,(($M$8/(M93)-Stammdaten!B95)/Stammdaten!C95))</f>
        <v>0</v>
      </c>
      <c r="O93" s="95"/>
      <c r="P93" s="19">
        <f>IF(O93="",0,((200/O93)-Stammdaten!$B$21)/Stammdaten!$C$21)</f>
        <v>0</v>
      </c>
      <c r="Q93" s="5"/>
      <c r="R93" s="19">
        <f>IF(Q93="",0,((300/Q93)-Stammdaten!$B$22)/Stammdaten!$C$22)</f>
        <v>0</v>
      </c>
      <c r="S93" s="98"/>
      <c r="T93" s="19">
        <f>IF(S93="",0,((400/S93)-Stammdaten!$B$23)/Stammdaten!$C$23)</f>
        <v>0</v>
      </c>
      <c r="U93" s="98"/>
      <c r="V93" s="19">
        <f>IF(U93="",0,(SQRT(U93)-Stammdaten!$B$25)/Stammdaten!$C$25)</f>
        <v>0</v>
      </c>
      <c r="W93" s="98"/>
      <c r="X93" s="19">
        <f>IF(W93="",0,(SQRT(W93)-Stammdaten!$B$27)/Stammdaten!$C$27)</f>
        <v>0</v>
      </c>
      <c r="Y93" s="98"/>
      <c r="Z93" s="19">
        <f>IF(Y93="",0,(SQRT(Y93)-Stammdaten!$B$29)/Stammdaten!$C$29)</f>
        <v>0</v>
      </c>
      <c r="AA93" s="98"/>
      <c r="AB93" s="19">
        <f>IF(AA93="",0,(SQRT(AA93)-Stammdaten!$B$32)/Stammdaten!$C$32)</f>
        <v>0</v>
      </c>
      <c r="AC93" s="5"/>
      <c r="AD93" s="19">
        <f>IF(AC93="",0,(SQRT(AC93)-Stammdaten!$B$33)/Stammdaten!$C$33)</f>
        <v>0</v>
      </c>
      <c r="AE93" s="5"/>
      <c r="AF93" s="19">
        <f>IF(AE93="",0,(SQRT(AE93)-Stammdaten!$B$34)/Stammdaten!$C$34)</f>
        <v>0</v>
      </c>
    </row>
    <row r="94" spans="1:32" x14ac:dyDescent="0.25">
      <c r="A94" s="27"/>
      <c r="B94" s="30"/>
      <c r="C94" s="88"/>
      <c r="D94" s="23"/>
      <c r="E94" s="90"/>
      <c r="F94" s="19">
        <f>IF(E94="",0,(($E$8/(E94+(IF($E$8&gt;400,0,IF($E$8&lt;=300,0.24,0.14))))-Stammdaten!$B$5)/Stammdaten!$C$5))</f>
        <v>0</v>
      </c>
      <c r="G94" s="95"/>
      <c r="H94" s="19">
        <f>IF(G94="",0,(($G$8/(G94+(IF($G$8&gt;400,0,IF($G$8&lt;=300,0.24,0.14))))-Stammdaten!$B$6)/Stammdaten!$C$6))</f>
        <v>0</v>
      </c>
      <c r="I94" s="98"/>
      <c r="J94" s="19">
        <f>IF(I94="",0,(($I$8/(I94+(IF($I$8&gt;400,0,IF($I$8&lt;=300,0.24,0.14))))-Stammdaten!$B$7)/Stammdaten!$C$7))</f>
        <v>0</v>
      </c>
      <c r="K94" s="98"/>
      <c r="L94" s="19">
        <f>IF(K94="",0,(($K$8/(K94)-Stammdaten!$B$10)/Stammdaten!$C$10))</f>
        <v>0</v>
      </c>
      <c r="M94" s="98"/>
      <c r="N94" s="19">
        <f>IF(M94="",0,(($M$8/(M94)-Stammdaten!B96)/Stammdaten!C96))</f>
        <v>0</v>
      </c>
      <c r="O94" s="95"/>
      <c r="P94" s="19">
        <f>IF(O94="",0,((200/O94)-Stammdaten!$B$21)/Stammdaten!$C$21)</f>
        <v>0</v>
      </c>
      <c r="Q94" s="5"/>
      <c r="R94" s="19">
        <f>IF(Q94="",0,((300/Q94)-Stammdaten!$B$22)/Stammdaten!$C$22)</f>
        <v>0</v>
      </c>
      <c r="S94" s="98"/>
      <c r="T94" s="19">
        <f>IF(S94="",0,((400/S94)-Stammdaten!$B$23)/Stammdaten!$C$23)</f>
        <v>0</v>
      </c>
      <c r="U94" s="98"/>
      <c r="V94" s="19">
        <f>IF(U94="",0,(SQRT(U94)-Stammdaten!$B$25)/Stammdaten!$C$25)</f>
        <v>0</v>
      </c>
      <c r="W94" s="98"/>
      <c r="X94" s="19">
        <f>IF(W94="",0,(SQRT(W94)-Stammdaten!$B$27)/Stammdaten!$C$27)</f>
        <v>0</v>
      </c>
      <c r="Y94" s="98"/>
      <c r="Z94" s="19">
        <f>IF(Y94="",0,(SQRT(Y94)-Stammdaten!$B$29)/Stammdaten!$C$29)</f>
        <v>0</v>
      </c>
      <c r="AA94" s="98"/>
      <c r="AB94" s="19">
        <f>IF(AA94="",0,(SQRT(AA94)-Stammdaten!$B$32)/Stammdaten!$C$32)</f>
        <v>0</v>
      </c>
      <c r="AC94" s="5"/>
      <c r="AD94" s="19">
        <f>IF(AC94="",0,(SQRT(AC94)-Stammdaten!$B$33)/Stammdaten!$C$33)</f>
        <v>0</v>
      </c>
      <c r="AE94" s="5"/>
      <c r="AF94" s="19">
        <f>IF(AE94="",0,(SQRT(AE94)-Stammdaten!$B$34)/Stammdaten!$C$34)</f>
        <v>0</v>
      </c>
    </row>
    <row r="95" spans="1:32" x14ac:dyDescent="0.25">
      <c r="A95" s="27"/>
      <c r="B95" s="30"/>
      <c r="C95" s="88"/>
      <c r="D95" s="23"/>
      <c r="E95" s="90"/>
      <c r="F95" s="19">
        <f>IF(E95="",0,(($E$8/(E95+(IF($E$8&gt;400,0,IF($E$8&lt;=300,0.24,0.14))))-Stammdaten!$B$5)/Stammdaten!$C$5))</f>
        <v>0</v>
      </c>
      <c r="G95" s="95"/>
      <c r="H95" s="19">
        <f>IF(G95="",0,(($G$8/(G95+(IF($G$8&gt;400,0,IF($G$8&lt;=300,0.24,0.14))))-Stammdaten!$B$6)/Stammdaten!$C$6))</f>
        <v>0</v>
      </c>
      <c r="I95" s="98"/>
      <c r="J95" s="19">
        <f>IF(I95="",0,(($I$8/(I95+(IF($I$8&gt;400,0,IF($I$8&lt;=300,0.24,0.14))))-Stammdaten!$B$7)/Stammdaten!$C$7))</f>
        <v>0</v>
      </c>
      <c r="K95" s="98"/>
      <c r="L95" s="19">
        <f>IF(K95="",0,(($K$8/(K95)-Stammdaten!$B$10)/Stammdaten!$C$10))</f>
        <v>0</v>
      </c>
      <c r="M95" s="98"/>
      <c r="N95" s="19">
        <f>IF(M95="",0,(($M$8/(M95)-Stammdaten!B97)/Stammdaten!C97))</f>
        <v>0</v>
      </c>
      <c r="O95" s="95"/>
      <c r="P95" s="19">
        <f>IF(O95="",0,((200/O95)-Stammdaten!$B$21)/Stammdaten!$C$21)</f>
        <v>0</v>
      </c>
      <c r="Q95" s="5"/>
      <c r="R95" s="19">
        <f>IF(Q95="",0,((300/Q95)-Stammdaten!$B$22)/Stammdaten!$C$22)</f>
        <v>0</v>
      </c>
      <c r="S95" s="98"/>
      <c r="T95" s="19">
        <f>IF(S95="",0,((400/S95)-Stammdaten!$B$23)/Stammdaten!$C$23)</f>
        <v>0</v>
      </c>
      <c r="U95" s="98"/>
      <c r="V95" s="19">
        <f>IF(U95="",0,(SQRT(U95)-Stammdaten!$B$25)/Stammdaten!$C$25)</f>
        <v>0</v>
      </c>
      <c r="W95" s="98"/>
      <c r="X95" s="19">
        <f>IF(W95="",0,(SQRT(W95)-Stammdaten!$B$27)/Stammdaten!$C$27)</f>
        <v>0</v>
      </c>
      <c r="Y95" s="98"/>
      <c r="Z95" s="19">
        <f>IF(Y95="",0,(SQRT(Y95)-Stammdaten!$B$29)/Stammdaten!$C$29)</f>
        <v>0</v>
      </c>
      <c r="AA95" s="98"/>
      <c r="AB95" s="19">
        <f>IF(AA95="",0,(SQRT(AA95)-Stammdaten!$B$32)/Stammdaten!$C$32)</f>
        <v>0</v>
      </c>
      <c r="AC95" s="5"/>
      <c r="AD95" s="19">
        <f>IF(AC95="",0,(SQRT(AC95)-Stammdaten!$B$33)/Stammdaten!$C$33)</f>
        <v>0</v>
      </c>
      <c r="AE95" s="5"/>
      <c r="AF95" s="19">
        <f>IF(AE95="",0,(SQRT(AE95)-Stammdaten!$B$34)/Stammdaten!$C$34)</f>
        <v>0</v>
      </c>
    </row>
    <row r="96" spans="1:32" x14ac:dyDescent="0.25">
      <c r="A96" s="27"/>
      <c r="B96" s="30"/>
      <c r="C96" s="88"/>
      <c r="D96" s="23"/>
      <c r="E96" s="90"/>
      <c r="F96" s="19">
        <f>IF(E96="",0,(($E$8/(E96+(IF($E$8&gt;400,0,IF($E$8&lt;=300,0.24,0.14))))-Stammdaten!$B$5)/Stammdaten!$C$5))</f>
        <v>0</v>
      </c>
      <c r="G96" s="95"/>
      <c r="H96" s="19">
        <f>IF(G96="",0,(($G$8/(G96+(IF($G$8&gt;400,0,IF($G$8&lt;=300,0.24,0.14))))-Stammdaten!$B$6)/Stammdaten!$C$6))</f>
        <v>0</v>
      </c>
      <c r="I96" s="98"/>
      <c r="J96" s="19">
        <f>IF(I96="",0,(($I$8/(I96+(IF($I$8&gt;400,0,IF($I$8&lt;=300,0.24,0.14))))-Stammdaten!$B$7)/Stammdaten!$C$7))</f>
        <v>0</v>
      </c>
      <c r="K96" s="98"/>
      <c r="L96" s="19">
        <f>IF(K96="",0,(($K$8/(K96)-Stammdaten!$B$10)/Stammdaten!$C$10))</f>
        <v>0</v>
      </c>
      <c r="M96" s="98"/>
      <c r="N96" s="19">
        <f>IF(M96="",0,(($M$8/(M96)-Stammdaten!B98)/Stammdaten!C98))</f>
        <v>0</v>
      </c>
      <c r="O96" s="95"/>
      <c r="P96" s="19">
        <f>IF(O96="",0,((200/O96)-Stammdaten!$B$21)/Stammdaten!$C$21)</f>
        <v>0</v>
      </c>
      <c r="Q96" s="5"/>
      <c r="R96" s="19">
        <f>IF(Q96="",0,((300/Q96)-Stammdaten!$B$22)/Stammdaten!$C$22)</f>
        <v>0</v>
      </c>
      <c r="S96" s="98"/>
      <c r="T96" s="19">
        <f>IF(S96="",0,((400/S96)-Stammdaten!$B$23)/Stammdaten!$C$23)</f>
        <v>0</v>
      </c>
      <c r="U96" s="98"/>
      <c r="V96" s="19">
        <f>IF(U96="",0,(SQRT(U96)-Stammdaten!$B$25)/Stammdaten!$C$25)</f>
        <v>0</v>
      </c>
      <c r="W96" s="98"/>
      <c r="X96" s="19">
        <f>IF(W96="",0,(SQRT(W96)-Stammdaten!$B$27)/Stammdaten!$C$27)</f>
        <v>0</v>
      </c>
      <c r="Y96" s="98"/>
      <c r="Z96" s="19">
        <f>IF(Y96="",0,(SQRT(Y96)-Stammdaten!$B$29)/Stammdaten!$C$29)</f>
        <v>0</v>
      </c>
      <c r="AA96" s="98"/>
      <c r="AB96" s="19">
        <f>IF(AA96="",0,(SQRT(AA96)-Stammdaten!$B$32)/Stammdaten!$C$32)</f>
        <v>0</v>
      </c>
      <c r="AC96" s="5"/>
      <c r="AD96" s="19">
        <f>IF(AC96="",0,(SQRT(AC96)-Stammdaten!$B$33)/Stammdaten!$C$33)</f>
        <v>0</v>
      </c>
      <c r="AE96" s="5"/>
      <c r="AF96" s="19">
        <f>IF(AE96="",0,(SQRT(AE96)-Stammdaten!$B$34)/Stammdaten!$C$34)</f>
        <v>0</v>
      </c>
    </row>
    <row r="97" spans="1:32" x14ac:dyDescent="0.25">
      <c r="A97" s="27"/>
      <c r="B97" s="30"/>
      <c r="C97" s="88"/>
      <c r="D97" s="23"/>
      <c r="E97" s="90"/>
      <c r="F97" s="19">
        <f>IF(E97="",0,(($E$8/(E97+(IF($E$8&gt;400,0,IF($E$8&lt;=300,0.24,0.14))))-Stammdaten!$B$5)/Stammdaten!$C$5))</f>
        <v>0</v>
      </c>
      <c r="G97" s="95"/>
      <c r="H97" s="19">
        <f>IF(G97="",0,(($G$8/(G97+(IF($G$8&gt;400,0,IF($G$8&lt;=300,0.24,0.14))))-Stammdaten!$B$6)/Stammdaten!$C$6))</f>
        <v>0</v>
      </c>
      <c r="I97" s="98"/>
      <c r="J97" s="19">
        <f>IF(I97="",0,(($I$8/(I97+(IF($I$8&gt;400,0,IF($I$8&lt;=300,0.24,0.14))))-Stammdaten!$B$7)/Stammdaten!$C$7))</f>
        <v>0</v>
      </c>
      <c r="K97" s="98"/>
      <c r="L97" s="19">
        <f>IF(K97="",0,(($K$8/(K97)-Stammdaten!$B$10)/Stammdaten!$C$10))</f>
        <v>0</v>
      </c>
      <c r="M97" s="98"/>
      <c r="N97" s="19">
        <f>IF(M97="",0,(($M$8/(M97)-Stammdaten!B99)/Stammdaten!C99))</f>
        <v>0</v>
      </c>
      <c r="O97" s="95"/>
      <c r="P97" s="19">
        <f>IF(O97="",0,((200/O97)-Stammdaten!$B$21)/Stammdaten!$C$21)</f>
        <v>0</v>
      </c>
      <c r="Q97" s="5"/>
      <c r="R97" s="19">
        <f>IF(Q97="",0,((300/Q97)-Stammdaten!$B$22)/Stammdaten!$C$22)</f>
        <v>0</v>
      </c>
      <c r="S97" s="98"/>
      <c r="T97" s="19">
        <f>IF(S97="",0,((400/S97)-Stammdaten!$B$23)/Stammdaten!$C$23)</f>
        <v>0</v>
      </c>
      <c r="U97" s="98"/>
      <c r="V97" s="19">
        <f>IF(U97="",0,(SQRT(U97)-Stammdaten!$B$25)/Stammdaten!$C$25)</f>
        <v>0</v>
      </c>
      <c r="W97" s="98"/>
      <c r="X97" s="19">
        <f>IF(W97="",0,(SQRT(W97)-Stammdaten!$B$27)/Stammdaten!$C$27)</f>
        <v>0</v>
      </c>
      <c r="Y97" s="98"/>
      <c r="Z97" s="19">
        <f>IF(Y97="",0,(SQRT(Y97)-Stammdaten!$B$29)/Stammdaten!$C$29)</f>
        <v>0</v>
      </c>
      <c r="AA97" s="98"/>
      <c r="AB97" s="19">
        <f>IF(AA97="",0,(SQRT(AA97)-Stammdaten!$B$32)/Stammdaten!$C$32)</f>
        <v>0</v>
      </c>
      <c r="AC97" s="5"/>
      <c r="AD97" s="19">
        <f>IF(AC97="",0,(SQRT(AC97)-Stammdaten!$B$33)/Stammdaten!$C$33)</f>
        <v>0</v>
      </c>
      <c r="AE97" s="5"/>
      <c r="AF97" s="19">
        <f>IF(AE97="",0,(SQRT(AE97)-Stammdaten!$B$34)/Stammdaten!$C$34)</f>
        <v>0</v>
      </c>
    </row>
    <row r="98" spans="1:32" x14ac:dyDescent="0.25">
      <c r="A98" s="27"/>
      <c r="B98" s="30"/>
      <c r="C98" s="88"/>
      <c r="D98" s="23"/>
      <c r="E98" s="90"/>
      <c r="F98" s="19">
        <f>IF(E98="",0,(($E$8/(E98+(IF($E$8&gt;400,0,IF($E$8&lt;=300,0.24,0.14))))-Stammdaten!$B$5)/Stammdaten!$C$5))</f>
        <v>0</v>
      </c>
      <c r="G98" s="95"/>
      <c r="H98" s="19">
        <f>IF(G98="",0,(($G$8/(G98+(IF($G$8&gt;400,0,IF($G$8&lt;=300,0.24,0.14))))-Stammdaten!$B$6)/Stammdaten!$C$6))</f>
        <v>0</v>
      </c>
      <c r="I98" s="98"/>
      <c r="J98" s="19">
        <f>IF(I98="",0,(($I$8/(I98+(IF($I$8&gt;400,0,IF($I$8&lt;=300,0.24,0.14))))-Stammdaten!$B$7)/Stammdaten!$C$7))</f>
        <v>0</v>
      </c>
      <c r="K98" s="98"/>
      <c r="L98" s="19">
        <f>IF(K98="",0,(($K$8/(K98)-Stammdaten!$B$10)/Stammdaten!$C$10))</f>
        <v>0</v>
      </c>
      <c r="M98" s="98"/>
      <c r="N98" s="19">
        <f>IF(M98="",0,(($M$8/(M98)-Stammdaten!B100)/Stammdaten!C100))</f>
        <v>0</v>
      </c>
      <c r="O98" s="95"/>
      <c r="P98" s="19">
        <f>IF(O98="",0,((200/O98)-Stammdaten!$B$21)/Stammdaten!$C$21)</f>
        <v>0</v>
      </c>
      <c r="Q98" s="5"/>
      <c r="R98" s="19">
        <f>IF(Q98="",0,((300/Q98)-Stammdaten!$B$22)/Stammdaten!$C$22)</f>
        <v>0</v>
      </c>
      <c r="S98" s="98"/>
      <c r="T98" s="19">
        <f>IF(S98="",0,((400/S98)-Stammdaten!$B$23)/Stammdaten!$C$23)</f>
        <v>0</v>
      </c>
      <c r="U98" s="98"/>
      <c r="V98" s="19">
        <f>IF(U98="",0,(SQRT(U98)-Stammdaten!$B$25)/Stammdaten!$C$25)</f>
        <v>0</v>
      </c>
      <c r="W98" s="98"/>
      <c r="X98" s="19">
        <f>IF(W98="",0,(SQRT(W98)-Stammdaten!$B$27)/Stammdaten!$C$27)</f>
        <v>0</v>
      </c>
      <c r="Y98" s="98"/>
      <c r="Z98" s="19">
        <f>IF(Y98="",0,(SQRT(Y98)-Stammdaten!$B$29)/Stammdaten!$C$29)</f>
        <v>0</v>
      </c>
      <c r="AA98" s="98"/>
      <c r="AB98" s="19">
        <f>IF(AA98="",0,(SQRT(AA98)-Stammdaten!$B$32)/Stammdaten!$C$32)</f>
        <v>0</v>
      </c>
      <c r="AC98" s="5"/>
      <c r="AD98" s="19">
        <f>IF(AC98="",0,(SQRT(AC98)-Stammdaten!$B$33)/Stammdaten!$C$33)</f>
        <v>0</v>
      </c>
      <c r="AE98" s="5"/>
      <c r="AF98" s="19">
        <f>IF(AE98="",0,(SQRT(AE98)-Stammdaten!$B$34)/Stammdaten!$C$34)</f>
        <v>0</v>
      </c>
    </row>
    <row r="99" spans="1:32" x14ac:dyDescent="0.25">
      <c r="A99" s="27"/>
      <c r="B99" s="30"/>
      <c r="C99" s="88"/>
      <c r="D99" s="23"/>
      <c r="E99" s="90"/>
      <c r="F99" s="19">
        <f>IF(E99="",0,(($E$8/(E99+(IF($E$8&gt;400,0,IF($E$8&lt;=300,0.24,0.14))))-Stammdaten!$B$5)/Stammdaten!$C$5))</f>
        <v>0</v>
      </c>
      <c r="G99" s="95"/>
      <c r="H99" s="19">
        <f>IF(G99="",0,(($G$8/(G99+(IF($G$8&gt;400,0,IF($G$8&lt;=300,0.24,0.14))))-Stammdaten!$B$6)/Stammdaten!$C$6))</f>
        <v>0</v>
      </c>
      <c r="I99" s="98"/>
      <c r="J99" s="19">
        <f>IF(I99="",0,(($I$8/(I99+(IF($I$8&gt;400,0,IF($I$8&lt;=300,0.24,0.14))))-Stammdaten!$B$7)/Stammdaten!$C$7))</f>
        <v>0</v>
      </c>
      <c r="K99" s="98"/>
      <c r="L99" s="19">
        <f>IF(K99="",0,(($K$8/(K99)-Stammdaten!$B$10)/Stammdaten!$C$10))</f>
        <v>0</v>
      </c>
      <c r="M99" s="98"/>
      <c r="N99" s="19">
        <f>IF(M99="",0,(($M$8/(M99)-Stammdaten!B101)/Stammdaten!C101))</f>
        <v>0</v>
      </c>
      <c r="O99" s="95"/>
      <c r="P99" s="19">
        <f>IF(O99="",0,((200/O99)-Stammdaten!$B$21)/Stammdaten!$C$21)</f>
        <v>0</v>
      </c>
      <c r="Q99" s="5"/>
      <c r="R99" s="19">
        <f>IF(Q99="",0,((300/Q99)-Stammdaten!$B$22)/Stammdaten!$C$22)</f>
        <v>0</v>
      </c>
      <c r="S99" s="98"/>
      <c r="T99" s="19">
        <f>IF(S99="",0,((400/S99)-Stammdaten!$B$23)/Stammdaten!$C$23)</f>
        <v>0</v>
      </c>
      <c r="U99" s="98"/>
      <c r="V99" s="19">
        <f>IF(U99="",0,(SQRT(U99)-Stammdaten!$B$25)/Stammdaten!$C$25)</f>
        <v>0</v>
      </c>
      <c r="W99" s="98"/>
      <c r="X99" s="19">
        <f>IF(W99="",0,(SQRT(W99)-Stammdaten!$B$27)/Stammdaten!$C$27)</f>
        <v>0</v>
      </c>
      <c r="Y99" s="98"/>
      <c r="Z99" s="19">
        <f>IF(Y99="",0,(SQRT(Y99)-Stammdaten!$B$29)/Stammdaten!$C$29)</f>
        <v>0</v>
      </c>
      <c r="AA99" s="98"/>
      <c r="AB99" s="19">
        <f>IF(AA99="",0,(SQRT(AA99)-Stammdaten!$B$32)/Stammdaten!$C$32)</f>
        <v>0</v>
      </c>
      <c r="AC99" s="5"/>
      <c r="AD99" s="19">
        <f>IF(AC99="",0,(SQRT(AC99)-Stammdaten!$B$33)/Stammdaten!$C$33)</f>
        <v>0</v>
      </c>
      <c r="AE99" s="5"/>
      <c r="AF99" s="19">
        <f>IF(AE99="",0,(SQRT(AE99)-Stammdaten!$B$34)/Stammdaten!$C$34)</f>
        <v>0</v>
      </c>
    </row>
    <row r="100" spans="1:32" x14ac:dyDescent="0.25">
      <c r="A100" s="27"/>
      <c r="B100" s="30"/>
      <c r="C100" s="88"/>
      <c r="D100" s="23"/>
      <c r="E100" s="90"/>
      <c r="F100" s="19">
        <f>IF(E100="",0,(($E$8/(E100+(IF($E$8&gt;400,0,IF($E$8&lt;=300,0.24,0.14))))-Stammdaten!$B$5)/Stammdaten!$C$5))</f>
        <v>0</v>
      </c>
      <c r="G100" s="95"/>
      <c r="H100" s="19">
        <f>IF(G100="",0,(($G$8/(G100+(IF($G$8&gt;400,0,IF($G$8&lt;=300,0.24,0.14))))-Stammdaten!$B$6)/Stammdaten!$C$6))</f>
        <v>0</v>
      </c>
      <c r="I100" s="98"/>
      <c r="J100" s="19">
        <f>IF(I100="",0,(($I$8/(I100+(IF($I$8&gt;400,0,IF($I$8&lt;=300,0.24,0.14))))-Stammdaten!$B$7)/Stammdaten!$C$7))</f>
        <v>0</v>
      </c>
      <c r="K100" s="98"/>
      <c r="L100" s="19">
        <f>IF(K100="",0,(($K$8/(K100)-Stammdaten!$B$10)/Stammdaten!$C$10))</f>
        <v>0</v>
      </c>
      <c r="M100" s="98"/>
      <c r="N100" s="19">
        <f>IF(M100="",0,(($M$8/(M100)-Stammdaten!B102)/Stammdaten!C102))</f>
        <v>0</v>
      </c>
      <c r="O100" s="95"/>
      <c r="P100" s="19">
        <f>IF(O100="",0,((200/O100)-Stammdaten!$B$21)/Stammdaten!$C$21)</f>
        <v>0</v>
      </c>
      <c r="Q100" s="5"/>
      <c r="R100" s="19">
        <f>IF(Q100="",0,((300/Q100)-Stammdaten!$B$22)/Stammdaten!$C$22)</f>
        <v>0</v>
      </c>
      <c r="S100" s="98"/>
      <c r="T100" s="19">
        <f>IF(S100="",0,((400/S100)-Stammdaten!$B$23)/Stammdaten!$C$23)</f>
        <v>0</v>
      </c>
      <c r="U100" s="98"/>
      <c r="V100" s="19">
        <f>IF(U100="",0,(SQRT(U100)-Stammdaten!$B$25)/Stammdaten!$C$25)</f>
        <v>0</v>
      </c>
      <c r="W100" s="98"/>
      <c r="X100" s="19">
        <f>IF(W100="",0,(SQRT(W100)-Stammdaten!$B$27)/Stammdaten!$C$27)</f>
        <v>0</v>
      </c>
      <c r="Y100" s="98"/>
      <c r="Z100" s="19">
        <f>IF(Y100="",0,(SQRT(Y100)-Stammdaten!$B$29)/Stammdaten!$C$29)</f>
        <v>0</v>
      </c>
      <c r="AA100" s="98"/>
      <c r="AB100" s="19">
        <f>IF(AA100="",0,(SQRT(AA100)-Stammdaten!$B$32)/Stammdaten!$C$32)</f>
        <v>0</v>
      </c>
      <c r="AC100" s="5"/>
      <c r="AD100" s="19">
        <f>IF(AC100="",0,(SQRT(AC100)-Stammdaten!$B$33)/Stammdaten!$C$33)</f>
        <v>0</v>
      </c>
      <c r="AE100" s="5"/>
      <c r="AF100" s="19">
        <f>IF(AE100="",0,(SQRT(AE100)-Stammdaten!$B$34)/Stammdaten!$C$34)</f>
        <v>0</v>
      </c>
    </row>
    <row r="101" spans="1:32" x14ac:dyDescent="0.25">
      <c r="A101" s="27"/>
      <c r="B101" s="30"/>
      <c r="C101" s="88"/>
      <c r="D101" s="23"/>
      <c r="E101" s="90"/>
      <c r="F101" s="19">
        <f>IF(E101="",0,(($E$8/(E101+(IF($E$8&gt;400,0,IF($E$8&lt;=300,0.24,0.14))))-Stammdaten!$B$5)/Stammdaten!$C$5))</f>
        <v>0</v>
      </c>
      <c r="G101" s="95"/>
      <c r="H101" s="19">
        <f>IF(G101="",0,(($G$8/(G101+(IF($G$8&gt;400,0,IF($G$8&lt;=300,0.24,0.14))))-Stammdaten!$B$6)/Stammdaten!$C$6))</f>
        <v>0</v>
      </c>
      <c r="I101" s="98"/>
      <c r="J101" s="19">
        <f>IF(I101="",0,(($I$8/(I101+(IF($I$8&gt;400,0,IF($I$8&lt;=300,0.24,0.14))))-Stammdaten!$B$7)/Stammdaten!$C$7))</f>
        <v>0</v>
      </c>
      <c r="K101" s="98"/>
      <c r="L101" s="19">
        <f>IF(K101="",0,(($K$8/(K101)-Stammdaten!$B$10)/Stammdaten!$C$10))</f>
        <v>0</v>
      </c>
      <c r="M101" s="98"/>
      <c r="N101" s="19">
        <f>IF(M101="",0,(($M$8/(M101)-Stammdaten!B103)/Stammdaten!C103))</f>
        <v>0</v>
      </c>
      <c r="O101" s="95"/>
      <c r="P101" s="19">
        <f>IF(O101="",0,((200/O101)-Stammdaten!$B$21)/Stammdaten!$C$21)</f>
        <v>0</v>
      </c>
      <c r="Q101" s="5"/>
      <c r="R101" s="19">
        <f>IF(Q101="",0,((300/Q101)-Stammdaten!$B$22)/Stammdaten!$C$22)</f>
        <v>0</v>
      </c>
      <c r="S101" s="98"/>
      <c r="T101" s="19">
        <f>IF(S101="",0,((400/S101)-Stammdaten!$B$23)/Stammdaten!$C$23)</f>
        <v>0</v>
      </c>
      <c r="U101" s="98"/>
      <c r="V101" s="19">
        <f>IF(U101="",0,(SQRT(U101)-Stammdaten!$B$25)/Stammdaten!$C$25)</f>
        <v>0</v>
      </c>
      <c r="W101" s="98"/>
      <c r="X101" s="19">
        <f>IF(W101="",0,(SQRT(W101)-Stammdaten!$B$27)/Stammdaten!$C$27)</f>
        <v>0</v>
      </c>
      <c r="Y101" s="98"/>
      <c r="Z101" s="19">
        <f>IF(Y101="",0,(SQRT(Y101)-Stammdaten!$B$29)/Stammdaten!$C$29)</f>
        <v>0</v>
      </c>
      <c r="AA101" s="98"/>
      <c r="AB101" s="19">
        <f>IF(AA101="",0,(SQRT(AA101)-Stammdaten!$B$32)/Stammdaten!$C$32)</f>
        <v>0</v>
      </c>
      <c r="AC101" s="5"/>
      <c r="AD101" s="19">
        <f>IF(AC101="",0,(SQRT(AC101)-Stammdaten!$B$33)/Stammdaten!$C$33)</f>
        <v>0</v>
      </c>
      <c r="AE101" s="5"/>
      <c r="AF101" s="19">
        <f>IF(AE101="",0,(SQRT(AE101)-Stammdaten!$B$34)/Stammdaten!$C$34)</f>
        <v>0</v>
      </c>
    </row>
    <row r="102" spans="1:32" x14ac:dyDescent="0.25">
      <c r="A102" s="27"/>
      <c r="B102" s="30"/>
      <c r="C102" s="88"/>
      <c r="D102" s="23"/>
      <c r="E102" s="90"/>
      <c r="F102" s="19">
        <f>IF(E102="",0,(($E$8/(E102+(IF($E$8&gt;400,0,IF($E$8&lt;=300,0.24,0.14))))-Stammdaten!$B$5)/Stammdaten!$C$5))</f>
        <v>0</v>
      </c>
      <c r="G102" s="95"/>
      <c r="H102" s="19">
        <f>IF(G102="",0,(($G$8/(G102+(IF($G$8&gt;400,0,IF($G$8&lt;=300,0.24,0.14))))-Stammdaten!$B$6)/Stammdaten!$C$6))</f>
        <v>0</v>
      </c>
      <c r="I102" s="98"/>
      <c r="J102" s="19">
        <f>IF(I102="",0,(($I$8/(I102+(IF($I$8&gt;400,0,IF($I$8&lt;=300,0.24,0.14))))-Stammdaten!$B$7)/Stammdaten!$C$7))</f>
        <v>0</v>
      </c>
      <c r="K102" s="98"/>
      <c r="L102" s="19">
        <f>IF(K102="",0,(($K$8/(K102)-Stammdaten!$B$10)/Stammdaten!$C$10))</f>
        <v>0</v>
      </c>
      <c r="M102" s="98"/>
      <c r="N102" s="19">
        <f>IF(M102="",0,(($M$8/(M102)-Stammdaten!B104)/Stammdaten!C104))</f>
        <v>0</v>
      </c>
      <c r="O102" s="95"/>
      <c r="P102" s="19">
        <f>IF(O102="",0,((200/O102)-Stammdaten!$B$21)/Stammdaten!$C$21)</f>
        <v>0</v>
      </c>
      <c r="Q102" s="5"/>
      <c r="R102" s="19">
        <f>IF(Q102="",0,((300/Q102)-Stammdaten!$B$22)/Stammdaten!$C$22)</f>
        <v>0</v>
      </c>
      <c r="S102" s="98"/>
      <c r="T102" s="19">
        <f>IF(S102="",0,((400/S102)-Stammdaten!$B$23)/Stammdaten!$C$23)</f>
        <v>0</v>
      </c>
      <c r="U102" s="98"/>
      <c r="V102" s="19">
        <f>IF(U102="",0,(SQRT(U102)-Stammdaten!$B$25)/Stammdaten!$C$25)</f>
        <v>0</v>
      </c>
      <c r="W102" s="98"/>
      <c r="X102" s="19">
        <f>IF(W102="",0,(SQRT(W102)-Stammdaten!$B$27)/Stammdaten!$C$27)</f>
        <v>0</v>
      </c>
      <c r="Y102" s="98"/>
      <c r="Z102" s="19">
        <f>IF(Y102="",0,(SQRT(Y102)-Stammdaten!$B$29)/Stammdaten!$C$29)</f>
        <v>0</v>
      </c>
      <c r="AA102" s="98"/>
      <c r="AB102" s="19">
        <f>IF(AA102="",0,(SQRT(AA102)-Stammdaten!$B$32)/Stammdaten!$C$32)</f>
        <v>0</v>
      </c>
      <c r="AC102" s="5"/>
      <c r="AD102" s="19">
        <f>IF(AC102="",0,(SQRT(AC102)-Stammdaten!$B$33)/Stammdaten!$C$33)</f>
        <v>0</v>
      </c>
      <c r="AE102" s="5"/>
      <c r="AF102" s="19">
        <f>IF(AE102="",0,(SQRT(AE102)-Stammdaten!$B$34)/Stammdaten!$C$34)</f>
        <v>0</v>
      </c>
    </row>
    <row r="103" spans="1:32" x14ac:dyDescent="0.25">
      <c r="A103" s="27"/>
      <c r="B103" s="30"/>
      <c r="C103" s="88"/>
      <c r="D103" s="23"/>
      <c r="E103" s="90"/>
      <c r="F103" s="19">
        <f>IF(E103="",0,(($E$8/(E103+(IF($E$8&gt;400,0,IF($E$8&lt;=300,0.24,0.14))))-Stammdaten!$B$5)/Stammdaten!$C$5))</f>
        <v>0</v>
      </c>
      <c r="G103" s="95"/>
      <c r="H103" s="19">
        <f>IF(G103="",0,(($G$8/(G103+(IF($G$8&gt;400,0,IF($G$8&lt;=300,0.24,0.14))))-Stammdaten!$B$6)/Stammdaten!$C$6))</f>
        <v>0</v>
      </c>
      <c r="I103" s="98"/>
      <c r="J103" s="19">
        <f>IF(I103="",0,(($I$8/(I103+(IF($I$8&gt;400,0,IF($I$8&lt;=300,0.24,0.14))))-Stammdaten!$B$7)/Stammdaten!$C$7))</f>
        <v>0</v>
      </c>
      <c r="K103" s="98"/>
      <c r="L103" s="19">
        <f>IF(K103="",0,(($K$8/(K103)-Stammdaten!$B$10)/Stammdaten!$C$10))</f>
        <v>0</v>
      </c>
      <c r="M103" s="98"/>
      <c r="N103" s="19">
        <f>IF(M103="",0,(($M$8/(M103)-Stammdaten!B105)/Stammdaten!C105))</f>
        <v>0</v>
      </c>
      <c r="O103" s="95"/>
      <c r="P103" s="19">
        <f>IF(O103="",0,((200/O103)-Stammdaten!$B$21)/Stammdaten!$C$21)</f>
        <v>0</v>
      </c>
      <c r="Q103" s="5"/>
      <c r="R103" s="19">
        <f>IF(Q103="",0,((300/Q103)-Stammdaten!$B$22)/Stammdaten!$C$22)</f>
        <v>0</v>
      </c>
      <c r="S103" s="98"/>
      <c r="T103" s="19">
        <f>IF(S103="",0,((400/S103)-Stammdaten!$B$23)/Stammdaten!$C$23)</f>
        <v>0</v>
      </c>
      <c r="U103" s="98"/>
      <c r="V103" s="19">
        <f>IF(U103="",0,(SQRT(U103)-Stammdaten!$B$25)/Stammdaten!$C$25)</f>
        <v>0</v>
      </c>
      <c r="W103" s="98"/>
      <c r="X103" s="19">
        <f>IF(W103="",0,(SQRT(W103)-Stammdaten!$B$27)/Stammdaten!$C$27)</f>
        <v>0</v>
      </c>
      <c r="Y103" s="98"/>
      <c r="Z103" s="19">
        <f>IF(Y103="",0,(SQRT(Y103)-Stammdaten!$B$29)/Stammdaten!$C$29)</f>
        <v>0</v>
      </c>
      <c r="AA103" s="98"/>
      <c r="AB103" s="19">
        <f>IF(AA103="",0,(SQRT(AA103)-Stammdaten!$B$32)/Stammdaten!$C$32)</f>
        <v>0</v>
      </c>
      <c r="AC103" s="5"/>
      <c r="AD103" s="19">
        <f>IF(AC103="",0,(SQRT(AC103)-Stammdaten!$B$33)/Stammdaten!$C$33)</f>
        <v>0</v>
      </c>
      <c r="AE103" s="5"/>
      <c r="AF103" s="19">
        <f>IF(AE103="",0,(SQRT(AE103)-Stammdaten!$B$34)/Stammdaten!$C$34)</f>
        <v>0</v>
      </c>
    </row>
    <row r="104" spans="1:32" x14ac:dyDescent="0.25">
      <c r="A104" s="27"/>
      <c r="B104" s="30"/>
      <c r="C104" s="88"/>
      <c r="D104" s="23"/>
      <c r="E104" s="90"/>
      <c r="F104" s="19">
        <f>IF(E104="",0,(($E$8/(E104+(IF($E$8&gt;400,0,IF($E$8&lt;=300,0.24,0.14))))-Stammdaten!$B$5)/Stammdaten!$C$5))</f>
        <v>0</v>
      </c>
      <c r="G104" s="95"/>
      <c r="H104" s="19">
        <f>IF(G104="",0,(($G$8/(G104+(IF($G$8&gt;400,0,IF($G$8&lt;=300,0.24,0.14))))-Stammdaten!$B$6)/Stammdaten!$C$6))</f>
        <v>0</v>
      </c>
      <c r="I104" s="98"/>
      <c r="J104" s="19">
        <f>IF(I104="",0,(($I$8/(I104+(IF($I$8&gt;400,0,IF($I$8&lt;=300,0.24,0.14))))-Stammdaten!$B$7)/Stammdaten!$C$7))</f>
        <v>0</v>
      </c>
      <c r="K104" s="98"/>
      <c r="L104" s="19">
        <f>IF(K104="",0,(($K$8/(K104)-Stammdaten!$B$10)/Stammdaten!$C$10))</f>
        <v>0</v>
      </c>
      <c r="M104" s="98"/>
      <c r="N104" s="19">
        <f>IF(M104="",0,(($M$8/(M104)-Stammdaten!B106)/Stammdaten!C106))</f>
        <v>0</v>
      </c>
      <c r="O104" s="95"/>
      <c r="P104" s="19">
        <f>IF(O104="",0,((200/O104)-Stammdaten!$B$21)/Stammdaten!$C$21)</f>
        <v>0</v>
      </c>
      <c r="Q104" s="5"/>
      <c r="R104" s="19">
        <f>IF(Q104="",0,((300/Q104)-Stammdaten!$B$22)/Stammdaten!$C$22)</f>
        <v>0</v>
      </c>
      <c r="S104" s="98"/>
      <c r="T104" s="19">
        <f>IF(S104="",0,((400/S104)-Stammdaten!$B$23)/Stammdaten!$C$23)</f>
        <v>0</v>
      </c>
      <c r="U104" s="98"/>
      <c r="V104" s="19">
        <f>IF(U104="",0,(SQRT(U104)-Stammdaten!$B$25)/Stammdaten!$C$25)</f>
        <v>0</v>
      </c>
      <c r="W104" s="98"/>
      <c r="X104" s="19">
        <f>IF(W104="",0,(SQRT(W104)-Stammdaten!$B$27)/Stammdaten!$C$27)</f>
        <v>0</v>
      </c>
      <c r="Y104" s="98"/>
      <c r="Z104" s="19">
        <f>IF(Y104="",0,(SQRT(Y104)-Stammdaten!$B$29)/Stammdaten!$C$29)</f>
        <v>0</v>
      </c>
      <c r="AA104" s="98"/>
      <c r="AB104" s="19">
        <f>IF(AA104="",0,(SQRT(AA104)-Stammdaten!$B$32)/Stammdaten!$C$32)</f>
        <v>0</v>
      </c>
      <c r="AC104" s="5"/>
      <c r="AD104" s="19">
        <f>IF(AC104="",0,(SQRT(AC104)-Stammdaten!$B$33)/Stammdaten!$C$33)</f>
        <v>0</v>
      </c>
      <c r="AE104" s="5"/>
      <c r="AF104" s="19">
        <f>IF(AE104="",0,(SQRT(AE104)-Stammdaten!$B$34)/Stammdaten!$C$34)</f>
        <v>0</v>
      </c>
    </row>
    <row r="105" spans="1:32" x14ac:dyDescent="0.25">
      <c r="A105" s="27"/>
      <c r="B105" s="30"/>
      <c r="C105" s="88"/>
      <c r="D105" s="23"/>
      <c r="E105" s="90"/>
      <c r="F105" s="19">
        <f>IF(E105="",0,(($E$8/(E105+(IF($E$8&gt;400,0,IF($E$8&lt;=300,0.24,0.14))))-Stammdaten!$B$5)/Stammdaten!$C$5))</f>
        <v>0</v>
      </c>
      <c r="G105" s="95"/>
      <c r="H105" s="19">
        <f>IF(G105="",0,(($G$8/(G105+(IF($G$8&gt;400,0,IF($G$8&lt;=300,0.24,0.14))))-Stammdaten!$B$6)/Stammdaten!$C$6))</f>
        <v>0</v>
      </c>
      <c r="I105" s="98"/>
      <c r="J105" s="19">
        <f>IF(I105="",0,(($I$8/(I105+(IF($I$8&gt;400,0,IF($I$8&lt;=300,0.24,0.14))))-Stammdaten!$B$7)/Stammdaten!$C$7))</f>
        <v>0</v>
      </c>
      <c r="K105" s="98"/>
      <c r="L105" s="19">
        <f>IF(K105="",0,(($K$8/(K105)-Stammdaten!$B$10)/Stammdaten!$C$10))</f>
        <v>0</v>
      </c>
      <c r="M105" s="98"/>
      <c r="N105" s="19">
        <f>IF(M105="",0,(($M$8/(M105)-Stammdaten!B107)/Stammdaten!C107))</f>
        <v>0</v>
      </c>
      <c r="O105" s="95"/>
      <c r="P105" s="19">
        <f>IF(O105="",0,((200/O105)-Stammdaten!$B$21)/Stammdaten!$C$21)</f>
        <v>0</v>
      </c>
      <c r="Q105" s="5"/>
      <c r="R105" s="19">
        <f>IF(Q105="",0,((300/Q105)-Stammdaten!$B$22)/Stammdaten!$C$22)</f>
        <v>0</v>
      </c>
      <c r="S105" s="98"/>
      <c r="T105" s="19">
        <f>IF(S105="",0,((400/S105)-Stammdaten!$B$23)/Stammdaten!$C$23)</f>
        <v>0</v>
      </c>
      <c r="U105" s="98"/>
      <c r="V105" s="19">
        <f>IF(U105="",0,(SQRT(U105)-Stammdaten!$B$25)/Stammdaten!$C$25)</f>
        <v>0</v>
      </c>
      <c r="W105" s="98"/>
      <c r="X105" s="19">
        <f>IF(W105="",0,(SQRT(W105)-Stammdaten!$B$27)/Stammdaten!$C$27)</f>
        <v>0</v>
      </c>
      <c r="Y105" s="98"/>
      <c r="Z105" s="19">
        <f>IF(Y105="",0,(SQRT(Y105)-Stammdaten!$B$29)/Stammdaten!$C$29)</f>
        <v>0</v>
      </c>
      <c r="AA105" s="98"/>
      <c r="AB105" s="19">
        <f>IF(AA105="",0,(SQRT(AA105)-Stammdaten!$B$32)/Stammdaten!$C$32)</f>
        <v>0</v>
      </c>
      <c r="AC105" s="5"/>
      <c r="AD105" s="19">
        <f>IF(AC105="",0,(SQRT(AC105)-Stammdaten!$B$33)/Stammdaten!$C$33)</f>
        <v>0</v>
      </c>
      <c r="AE105" s="5"/>
      <c r="AF105" s="19">
        <f>IF(AE105="",0,(SQRT(AE105)-Stammdaten!$B$34)/Stammdaten!$C$34)</f>
        <v>0</v>
      </c>
    </row>
    <row r="106" spans="1:32" x14ac:dyDescent="0.25">
      <c r="A106" s="27"/>
      <c r="B106" s="30"/>
      <c r="C106" s="88"/>
      <c r="D106" s="23"/>
      <c r="E106" s="90"/>
      <c r="F106" s="19">
        <f>IF(E106="",0,(($E$8/(E106+(IF($E$8&gt;400,0,IF($E$8&lt;=300,0.24,0.14))))-Stammdaten!$B$5)/Stammdaten!$C$5))</f>
        <v>0</v>
      </c>
      <c r="G106" s="95"/>
      <c r="H106" s="19">
        <f>IF(G106="",0,(($G$8/(G106+(IF($G$8&gt;400,0,IF($G$8&lt;=300,0.24,0.14))))-Stammdaten!$B$6)/Stammdaten!$C$6))</f>
        <v>0</v>
      </c>
      <c r="I106" s="98"/>
      <c r="J106" s="19">
        <f>IF(I106="",0,(($I$8/(I106+(IF($I$8&gt;400,0,IF($I$8&lt;=300,0.24,0.14))))-Stammdaten!$B$7)/Stammdaten!$C$7))</f>
        <v>0</v>
      </c>
      <c r="K106" s="98"/>
      <c r="L106" s="19">
        <f>IF(K106="",0,(($K$8/(K106)-Stammdaten!$B$10)/Stammdaten!$C$10))</f>
        <v>0</v>
      </c>
      <c r="M106" s="98"/>
      <c r="N106" s="19">
        <f>IF(M106="",0,(($M$8/(M106)-Stammdaten!B108)/Stammdaten!C108))</f>
        <v>0</v>
      </c>
      <c r="O106" s="95"/>
      <c r="P106" s="19">
        <f>IF(O106="",0,((200/O106)-Stammdaten!$B$21)/Stammdaten!$C$21)</f>
        <v>0</v>
      </c>
      <c r="Q106" s="5"/>
      <c r="R106" s="19">
        <f>IF(Q106="",0,((300/Q106)-Stammdaten!$B$22)/Stammdaten!$C$22)</f>
        <v>0</v>
      </c>
      <c r="S106" s="98"/>
      <c r="T106" s="19">
        <f>IF(S106="",0,((400/S106)-Stammdaten!$B$23)/Stammdaten!$C$23)</f>
        <v>0</v>
      </c>
      <c r="U106" s="98"/>
      <c r="V106" s="19">
        <f>IF(U106="",0,(SQRT(U106)-Stammdaten!$B$25)/Stammdaten!$C$25)</f>
        <v>0</v>
      </c>
      <c r="W106" s="98"/>
      <c r="X106" s="19">
        <f>IF(W106="",0,(SQRT(W106)-Stammdaten!$B$27)/Stammdaten!$C$27)</f>
        <v>0</v>
      </c>
      <c r="Y106" s="98"/>
      <c r="Z106" s="19">
        <f>IF(Y106="",0,(SQRT(Y106)-Stammdaten!$B$29)/Stammdaten!$C$29)</f>
        <v>0</v>
      </c>
      <c r="AA106" s="98"/>
      <c r="AB106" s="19">
        <f>IF(AA106="",0,(SQRT(AA106)-Stammdaten!$B$32)/Stammdaten!$C$32)</f>
        <v>0</v>
      </c>
      <c r="AC106" s="5"/>
      <c r="AD106" s="19">
        <f>IF(AC106="",0,(SQRT(AC106)-Stammdaten!$B$33)/Stammdaten!$C$33)</f>
        <v>0</v>
      </c>
      <c r="AE106" s="5"/>
      <c r="AF106" s="19">
        <f>IF(AE106="",0,(SQRT(AE106)-Stammdaten!$B$34)/Stammdaten!$C$34)</f>
        <v>0</v>
      </c>
    </row>
    <row r="107" spans="1:32" x14ac:dyDescent="0.25">
      <c r="A107" s="27"/>
      <c r="B107" s="30"/>
      <c r="C107" s="88"/>
      <c r="D107" s="23"/>
      <c r="E107" s="90"/>
      <c r="F107" s="19">
        <f>IF(E107="",0,(($E$8/(E107+(IF($E$8&gt;400,0,IF($E$8&lt;=300,0.24,0.14))))-Stammdaten!$B$5)/Stammdaten!$C$5))</f>
        <v>0</v>
      </c>
      <c r="G107" s="95"/>
      <c r="H107" s="19">
        <f>IF(G107="",0,(($G$8/(G107+(IF($G$8&gt;400,0,IF($G$8&lt;=300,0.24,0.14))))-Stammdaten!$B$6)/Stammdaten!$C$6))</f>
        <v>0</v>
      </c>
      <c r="I107" s="98"/>
      <c r="J107" s="19">
        <f>IF(I107="",0,(($I$8/(I107+(IF($I$8&gt;400,0,IF($I$8&lt;=300,0.24,0.14))))-Stammdaten!$B$7)/Stammdaten!$C$7))</f>
        <v>0</v>
      </c>
      <c r="K107" s="98"/>
      <c r="L107" s="19">
        <f>IF(K107="",0,(($K$8/(K107)-Stammdaten!$B$10)/Stammdaten!$C$10))</f>
        <v>0</v>
      </c>
      <c r="M107" s="98"/>
      <c r="N107" s="19">
        <f>IF(M107="",0,(($M$8/(M107)-Stammdaten!B109)/Stammdaten!C109))</f>
        <v>0</v>
      </c>
      <c r="O107" s="95"/>
      <c r="P107" s="19">
        <f>IF(O107="",0,((200/O107)-Stammdaten!$B$21)/Stammdaten!$C$21)</f>
        <v>0</v>
      </c>
      <c r="Q107" s="5"/>
      <c r="R107" s="19">
        <f>IF(Q107="",0,((300/Q107)-Stammdaten!$B$22)/Stammdaten!$C$22)</f>
        <v>0</v>
      </c>
      <c r="S107" s="98"/>
      <c r="T107" s="19">
        <f>IF(S107="",0,((400/S107)-Stammdaten!$B$23)/Stammdaten!$C$23)</f>
        <v>0</v>
      </c>
      <c r="U107" s="98"/>
      <c r="V107" s="19">
        <f>IF(U107="",0,(SQRT(U107)-Stammdaten!$B$25)/Stammdaten!$C$25)</f>
        <v>0</v>
      </c>
      <c r="W107" s="98"/>
      <c r="X107" s="19">
        <f>IF(W107="",0,(SQRT(W107)-Stammdaten!$B$27)/Stammdaten!$C$27)</f>
        <v>0</v>
      </c>
      <c r="Y107" s="98"/>
      <c r="Z107" s="19">
        <f>IF(Y107="",0,(SQRT(Y107)-Stammdaten!$B$29)/Stammdaten!$C$29)</f>
        <v>0</v>
      </c>
      <c r="AA107" s="98"/>
      <c r="AB107" s="19">
        <f>IF(AA107="",0,(SQRT(AA107)-Stammdaten!$B$32)/Stammdaten!$C$32)</f>
        <v>0</v>
      </c>
      <c r="AC107" s="5"/>
      <c r="AD107" s="19">
        <f>IF(AC107="",0,(SQRT(AC107)-Stammdaten!$B$33)/Stammdaten!$C$33)</f>
        <v>0</v>
      </c>
      <c r="AE107" s="5"/>
      <c r="AF107" s="19">
        <f>IF(AE107="",0,(SQRT(AE107)-Stammdaten!$B$34)/Stammdaten!$C$34)</f>
        <v>0</v>
      </c>
    </row>
    <row r="108" spans="1:32" x14ac:dyDescent="0.25">
      <c r="A108" s="27"/>
      <c r="B108" s="30"/>
      <c r="C108" s="88"/>
      <c r="D108" s="23"/>
      <c r="E108" s="90"/>
      <c r="F108" s="19">
        <f>IF(E108="",0,(($E$8/(E108+(IF($E$8&gt;400,0,IF($E$8&lt;=300,0.24,0.14))))-Stammdaten!$B$5)/Stammdaten!$C$5))</f>
        <v>0</v>
      </c>
      <c r="G108" s="95"/>
      <c r="H108" s="19">
        <f>IF(G108="",0,(($G$8/(G108+(IF($G$8&gt;400,0,IF($G$8&lt;=300,0.24,0.14))))-Stammdaten!$B$6)/Stammdaten!$C$6))</f>
        <v>0</v>
      </c>
      <c r="I108" s="98"/>
      <c r="J108" s="19">
        <f>IF(I108="",0,(($I$8/(I108+(IF($I$8&gt;400,0,IF($I$8&lt;=300,0.24,0.14))))-Stammdaten!$B$7)/Stammdaten!$C$7))</f>
        <v>0</v>
      </c>
      <c r="K108" s="98"/>
      <c r="L108" s="19">
        <f>IF(K108="",0,(($K$8/(K108)-Stammdaten!$B$10)/Stammdaten!$C$10))</f>
        <v>0</v>
      </c>
      <c r="M108" s="98"/>
      <c r="N108" s="19">
        <f>IF(M108="",0,(($M$8/(M108)-Stammdaten!B110)/Stammdaten!C110))</f>
        <v>0</v>
      </c>
      <c r="O108" s="95"/>
      <c r="P108" s="19">
        <f>IF(O108="",0,((200/O108)-Stammdaten!$B$21)/Stammdaten!$C$21)</f>
        <v>0</v>
      </c>
      <c r="Q108" s="5"/>
      <c r="R108" s="19">
        <f>IF(Q108="",0,((300/Q108)-Stammdaten!$B$22)/Stammdaten!$C$22)</f>
        <v>0</v>
      </c>
      <c r="S108" s="98"/>
      <c r="T108" s="19">
        <f>IF(S108="",0,((400/S108)-Stammdaten!$B$23)/Stammdaten!$C$23)</f>
        <v>0</v>
      </c>
      <c r="U108" s="98"/>
      <c r="V108" s="19">
        <f>IF(U108="",0,(SQRT(U108)-Stammdaten!$B$25)/Stammdaten!$C$25)</f>
        <v>0</v>
      </c>
      <c r="W108" s="98"/>
      <c r="X108" s="19">
        <f>IF(W108="",0,(SQRT(W108)-Stammdaten!$B$27)/Stammdaten!$C$27)</f>
        <v>0</v>
      </c>
      <c r="Y108" s="98"/>
      <c r="Z108" s="19">
        <f>IF(Y108="",0,(SQRT(Y108)-Stammdaten!$B$29)/Stammdaten!$C$29)</f>
        <v>0</v>
      </c>
      <c r="AA108" s="98"/>
      <c r="AB108" s="19">
        <f>IF(AA108="",0,(SQRT(AA108)-Stammdaten!$B$32)/Stammdaten!$C$32)</f>
        <v>0</v>
      </c>
      <c r="AC108" s="5"/>
      <c r="AD108" s="19">
        <f>IF(AC108="",0,(SQRT(AC108)-Stammdaten!$B$33)/Stammdaten!$C$33)</f>
        <v>0</v>
      </c>
      <c r="AE108" s="5"/>
      <c r="AF108" s="19">
        <f>IF(AE108="",0,(SQRT(AE108)-Stammdaten!$B$34)/Stammdaten!$C$34)</f>
        <v>0</v>
      </c>
    </row>
    <row r="109" spans="1:32" ht="15.75" thickBot="1" x14ac:dyDescent="0.3">
      <c r="A109" s="28"/>
      <c r="B109" s="31"/>
      <c r="C109" s="89"/>
      <c r="D109" s="37"/>
      <c r="E109" s="91"/>
      <c r="F109" s="38">
        <f>IF(E109="",0,(($E$8/(E109+(IF($E$8&gt;400,0,IF($E$8&lt;=300,0.24,0.14))))-Stammdaten!$B$5)/Stammdaten!$C$5))</f>
        <v>0</v>
      </c>
      <c r="G109" s="97"/>
      <c r="H109" s="38">
        <f>IF(G109="",0,(($G$8/(G109+(IF($G$8&gt;400,0,IF($G$8&lt;=300,0.24,0.14))))-Stammdaten!$B$6)/Stammdaten!$C$6))</f>
        <v>0</v>
      </c>
      <c r="I109" s="99"/>
      <c r="J109" s="38">
        <f>IF(I109="",0,(($I$8/(I109+(IF($I$8&gt;400,0,IF($I$8&lt;=300,0.24,0.14))))-Stammdaten!$B$7)/Stammdaten!$C$7))</f>
        <v>0</v>
      </c>
      <c r="K109" s="99"/>
      <c r="L109" s="19">
        <f>IF(K109="",0,(($K$8/(K109)-Stammdaten!$B$10)/Stammdaten!$C$10))</f>
        <v>0</v>
      </c>
      <c r="M109" s="99"/>
      <c r="N109" s="19">
        <f>IF(M109="",0,(($M$8/(M109)-Stammdaten!B111)/Stammdaten!C111))</f>
        <v>0</v>
      </c>
      <c r="O109" s="6"/>
      <c r="P109" s="38">
        <f>IF(O109="",0,((200/O109)-Stammdaten!$B$21)/Stammdaten!$C$21)</f>
        <v>0</v>
      </c>
      <c r="Q109" s="6"/>
      <c r="R109" s="38">
        <f>IF(Q109="",0,((300/Q109)-Stammdaten!$B$22)/Stammdaten!$C$22)</f>
        <v>0</v>
      </c>
      <c r="S109" s="99"/>
      <c r="T109" s="38">
        <f>IF(S109="",0,((400/S109)-Stammdaten!$B$23)/Stammdaten!$C$23)</f>
        <v>0</v>
      </c>
      <c r="U109" s="99"/>
      <c r="V109" s="38">
        <f>IF(U109="",0,(SQRT(U109)-Stammdaten!$B$25)/Stammdaten!$C$25)</f>
        <v>0</v>
      </c>
      <c r="W109" s="99"/>
      <c r="X109" s="38">
        <f>IF(W109="",0,(SQRT(W109)-Stammdaten!$B$27)/Stammdaten!$C$27)</f>
        <v>0</v>
      </c>
      <c r="Y109" s="99"/>
      <c r="Z109" s="38">
        <f>IF(Y109="",0,(SQRT(Y109)-Stammdaten!$B$29)/Stammdaten!$C$29)</f>
        <v>0</v>
      </c>
      <c r="AA109" s="99"/>
      <c r="AB109" s="38">
        <f>IF(AA109="",0,(SQRT(AA109)-Stammdaten!$B$32)/Stammdaten!$C$32)</f>
        <v>0</v>
      </c>
      <c r="AC109" s="6"/>
      <c r="AD109" s="38">
        <f>IF(AC109="",0,(SQRT(AC109)-Stammdaten!$B$33)/Stammdaten!$C$33)</f>
        <v>0</v>
      </c>
      <c r="AE109" s="6"/>
      <c r="AF109" s="38">
        <f>IF(AE109="",0,(SQRT(AE109)-Stammdaten!$B$34)/Stammdaten!$C$34)</f>
        <v>0</v>
      </c>
    </row>
  </sheetData>
  <mergeCells count="11"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  <mergeCell ref="AC8:AD8"/>
  </mergeCells>
  <pageMargins left="0.19685039370078741" right="0.19685039370078741" top="0.19685039370078741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Stammdaten!$I$4:$I$34</xm:f>
          </x14:formula1>
          <xm:sqref>D9:D109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opLeftCell="D19" workbookViewId="0">
      <selection activeCell="AI29" sqref="AI29"/>
    </sheetView>
  </sheetViews>
  <sheetFormatPr baseColWidth="10" defaultRowHeight="15" x14ac:dyDescent="0.25"/>
  <cols>
    <col min="1" max="2" width="15.75" style="3" customWidth="1"/>
    <col min="3" max="3" width="11.625" style="1" customWidth="1"/>
    <col min="4" max="4" width="30" style="3" bestFit="1" customWidth="1"/>
    <col min="5" max="6" width="7" hidden="1" customWidth="1"/>
    <col min="7" max="7" width="7" style="177" customWidth="1"/>
    <col min="8" max="8" width="7" customWidth="1"/>
    <col min="9" max="10" width="7" hidden="1" customWidth="1"/>
    <col min="11" max="11" width="7" style="177" customWidth="1"/>
    <col min="12" max="12" width="7" customWidth="1"/>
    <col min="13" max="16" width="7" hidden="1" customWidth="1"/>
    <col min="17" max="17" width="7" style="177" customWidth="1"/>
    <col min="18" max="18" width="7" customWidth="1"/>
    <col min="19" max="20" width="7" hidden="1" customWidth="1"/>
    <col min="21" max="21" width="7" style="177" customWidth="1"/>
    <col min="22" max="22" width="7" customWidth="1"/>
    <col min="23" max="23" width="7" style="177" customWidth="1"/>
    <col min="24" max="24" width="7" customWidth="1"/>
    <col min="25" max="25" width="7" style="177" customWidth="1"/>
    <col min="26" max="26" width="7" customWidth="1"/>
    <col min="27" max="28" width="7" hidden="1" customWidth="1"/>
    <col min="29" max="29" width="7" style="177" customWidth="1"/>
    <col min="30" max="30" width="7" customWidth="1"/>
    <col min="31" max="32" width="7" hidden="1" customWidth="1"/>
    <col min="35" max="35" width="11.375" style="195"/>
  </cols>
  <sheetData>
    <row r="1" spans="1:35" ht="18.75" customHeight="1" x14ac:dyDescent="0.4">
      <c r="A1" s="24" t="s">
        <v>43</v>
      </c>
    </row>
    <row r="2" spans="1:35" x14ac:dyDescent="0.25">
      <c r="A2" s="3" t="s">
        <v>162</v>
      </c>
    </row>
    <row r="4" spans="1:35" ht="15" customHeight="1" x14ac:dyDescent="0.25">
      <c r="D4" s="32"/>
    </row>
    <row r="5" spans="1:35" x14ac:dyDescent="0.25">
      <c r="A5" s="25"/>
      <c r="D5" s="32"/>
    </row>
    <row r="6" spans="1:35" ht="15.75" thickBot="1" x14ac:dyDescent="0.3">
      <c r="A6" s="25"/>
      <c r="B6" s="25"/>
      <c r="D6" s="32"/>
    </row>
    <row r="7" spans="1:35" ht="15.75" thickBot="1" x14ac:dyDescent="0.3">
      <c r="A7" s="25"/>
      <c r="E7" s="404" t="s">
        <v>45</v>
      </c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7"/>
      <c r="U7" s="404" t="s">
        <v>46</v>
      </c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7"/>
    </row>
    <row r="8" spans="1:35" ht="15.75" thickBot="1" x14ac:dyDescent="0.3">
      <c r="A8" s="26" t="s">
        <v>36</v>
      </c>
      <c r="B8" s="29" t="s">
        <v>37</v>
      </c>
      <c r="C8" s="34" t="s">
        <v>38</v>
      </c>
      <c r="D8" s="33" t="s">
        <v>39</v>
      </c>
      <c r="E8" s="20">
        <v>50</v>
      </c>
      <c r="F8" s="21" t="s">
        <v>0</v>
      </c>
      <c r="G8" s="178">
        <v>75</v>
      </c>
      <c r="H8" s="21" t="s">
        <v>0</v>
      </c>
      <c r="I8" s="20">
        <v>100</v>
      </c>
      <c r="J8" s="21" t="s">
        <v>0</v>
      </c>
      <c r="K8" s="178">
        <v>800</v>
      </c>
      <c r="L8" s="21" t="s">
        <v>0</v>
      </c>
      <c r="M8" s="20">
        <v>1000</v>
      </c>
      <c r="N8" s="22" t="s">
        <v>0</v>
      </c>
      <c r="O8" s="402" t="s">
        <v>40</v>
      </c>
      <c r="P8" s="403"/>
      <c r="Q8" s="402" t="s">
        <v>42</v>
      </c>
      <c r="R8" s="403"/>
      <c r="S8" s="402" t="s">
        <v>41</v>
      </c>
      <c r="T8" s="403"/>
      <c r="U8" s="402" t="s">
        <v>14</v>
      </c>
      <c r="V8" s="403"/>
      <c r="W8" s="402" t="s">
        <v>16</v>
      </c>
      <c r="X8" s="403"/>
      <c r="Y8" s="402" t="s">
        <v>18</v>
      </c>
      <c r="Z8" s="403"/>
      <c r="AA8" s="402" t="s">
        <v>21</v>
      </c>
      <c r="AB8" s="403"/>
      <c r="AC8" s="402" t="s">
        <v>22</v>
      </c>
      <c r="AD8" s="403"/>
      <c r="AE8" s="402" t="s">
        <v>47</v>
      </c>
      <c r="AF8" s="403"/>
    </row>
    <row r="9" spans="1:35" ht="15.75" x14ac:dyDescent="0.25">
      <c r="A9" s="308" t="s">
        <v>204</v>
      </c>
      <c r="B9" s="308" t="s">
        <v>205</v>
      </c>
      <c r="C9" s="379">
        <v>4</v>
      </c>
      <c r="D9" s="377" t="s">
        <v>49</v>
      </c>
      <c r="E9" s="93"/>
      <c r="F9" s="36">
        <f>IF(E9="",0,(($E$8/(E9+(IF($E$8&gt;400,0,IF($E$8&lt;=300,0.24,0.14))))-Stammdaten!$B$5)/Stammdaten!$C$5))</f>
        <v>0</v>
      </c>
      <c r="G9" s="171"/>
      <c r="H9" s="36">
        <f>IF(G9="",0,(($G$8/(G9+(IF($G$8&gt;400,0,IF($G$8&lt;=300,0.24,0.14))))-Stammdaten!$B$6)/Stammdaten!$C$6))</f>
        <v>0</v>
      </c>
      <c r="I9" s="94"/>
      <c r="J9" s="36">
        <f>IF(I9="",0,(($I$8/(I9+(IF($I$8&gt;400,0,IF($I$8&lt;=300,0.24,0.14))))-Stammdaten!$B$7)/Stammdaten!$C$7))</f>
        <v>0</v>
      </c>
      <c r="K9" s="172">
        <v>153.44999999999999</v>
      </c>
      <c r="L9" s="19">
        <f>IF(K9="",0,(($K$8/(K9)-Stammdaten!$B$10)/Stammdaten!$C$10))</f>
        <v>448.51313171790025</v>
      </c>
      <c r="M9" s="92"/>
      <c r="N9" s="19">
        <f>IF(M9="",0,(($M$8/(M9)-Stammdaten!B11)/Stammdaten!C11))</f>
        <v>0</v>
      </c>
      <c r="O9" s="101"/>
      <c r="P9" s="19">
        <f>IF(O9="",0,((200/O9)-Stammdaten!$B$21)/Stammdaten!$C$21)</f>
        <v>0</v>
      </c>
      <c r="Q9" s="322">
        <v>37.47</v>
      </c>
      <c r="R9" s="36">
        <f>IF(Q9="",0,((300/Q9)-Stammdaten!$B$22)/Stammdaten!$C$22)</f>
        <v>1176.6280494274938</v>
      </c>
      <c r="S9" s="35"/>
      <c r="T9" s="36">
        <f>IF(S9="",0,((400/S9)-Stammdaten!$B$23)/Stammdaten!$C$23)</f>
        <v>0</v>
      </c>
      <c r="U9" s="171"/>
      <c r="V9" s="36">
        <f>IF(U9="",0,(SQRT(U9)-Stammdaten!$B$25)/Stammdaten!$C$25)</f>
        <v>0</v>
      </c>
      <c r="W9" s="171"/>
      <c r="X9" s="36">
        <f>IF(W9="",0,(SQRT(W9)-Stammdaten!$B$27)/Stammdaten!$C$27)</f>
        <v>0</v>
      </c>
      <c r="Y9" s="171"/>
      <c r="Z9" s="36">
        <f>IF(Y9="",0,(SQRT(Y9)-Stammdaten!$B$29)/Stammdaten!$C$29)</f>
        <v>0</v>
      </c>
      <c r="AA9" s="35"/>
      <c r="AB9" s="36">
        <f>IF(AA9="",0,(SQRT(AA9)-Stammdaten!$B$32)/Stammdaten!$C$32)</f>
        <v>0</v>
      </c>
      <c r="AC9" s="153"/>
      <c r="AD9" s="36">
        <f>IF(AC9="",0,(SQRT(AC9)-Stammdaten!$B$33)/Stammdaten!$C$33)</f>
        <v>0</v>
      </c>
      <c r="AE9" s="35"/>
      <c r="AF9" s="36">
        <f>IF(AE9="",0,(SQRT(AE9)-Stammdaten!$B$34)/Stammdaten!$C$34)</f>
        <v>0</v>
      </c>
      <c r="AH9" s="66" t="s">
        <v>51</v>
      </c>
      <c r="AI9" s="80">
        <f>SUM(H9:H19)</f>
        <v>1107.8643793138026</v>
      </c>
    </row>
    <row r="10" spans="1:35" ht="15.75" x14ac:dyDescent="0.25">
      <c r="A10" s="308" t="s">
        <v>113</v>
      </c>
      <c r="B10" s="308" t="s">
        <v>105</v>
      </c>
      <c r="C10" s="372">
        <v>5</v>
      </c>
      <c r="D10" s="377" t="s">
        <v>49</v>
      </c>
      <c r="E10" s="93"/>
      <c r="F10" s="19">
        <f>IF(E10="",0,(($E$8/(E10+(IF($E$8&gt;400,0,IF($E$8&lt;=300,0.24,0.14))))-Stammdaten!$B$5)/Stammdaten!$C$5))</f>
        <v>0</v>
      </c>
      <c r="G10" s="171"/>
      <c r="H10" s="19">
        <f>IF(G10="",0,(($G$8/(G10+(IF($G$8&gt;400,0,IF($G$8&lt;=300,0.24,0.14))))-Stammdaten!$B$6)/Stammdaten!$C$6))</f>
        <v>0</v>
      </c>
      <c r="I10" s="95"/>
      <c r="J10" s="19">
        <f>IF(I10="",0,(($I$8/(I10+(IF($I$8&gt;400,0,IF($I$8&lt;=300,0.24,0.14))))-Stammdaten!$B$7)/Stammdaten!$C$7))</f>
        <v>0</v>
      </c>
      <c r="K10" s="171"/>
      <c r="L10" s="19">
        <f>IF(K10="",0,(($K$8/(K10)-Stammdaten!$B$10)/Stammdaten!$C$10))</f>
        <v>0</v>
      </c>
      <c r="M10" s="98"/>
      <c r="N10" s="19">
        <f>IF(M10="",0,(($M$8/(M10)-Stammdaten!B12)/Stammdaten!C12))</f>
        <v>0</v>
      </c>
      <c r="O10" s="101"/>
      <c r="P10" s="19">
        <f>IF(O10="",0,((200/O10)-Stammdaten!$B$21)/Stammdaten!$C$21)</f>
        <v>0</v>
      </c>
      <c r="Q10" s="196"/>
      <c r="R10" s="19">
        <f>IF(Q10="",0,((300/Q10)-Stammdaten!$B$22)/Stammdaten!$C$22)</f>
        <v>0</v>
      </c>
      <c r="S10" s="5"/>
      <c r="T10" s="19">
        <f>IF(S10="",0,((400/S10)-Stammdaten!$B$23)/Stammdaten!$C$23)</f>
        <v>0</v>
      </c>
      <c r="U10" s="172"/>
      <c r="V10" s="19">
        <f>IF(U10="",0,(SQRT(U10)-Stammdaten!$B$25)/Stammdaten!$C$25)</f>
        <v>0</v>
      </c>
      <c r="W10" s="172"/>
      <c r="X10" s="19">
        <f>IF(W10="",0,(SQRT(W10)-Stammdaten!$B$27)/Stammdaten!$C$27)</f>
        <v>0</v>
      </c>
      <c r="Y10" s="171"/>
      <c r="Z10" s="19">
        <f>IF(Y10="",0,(SQRT(Y10)-Stammdaten!$B$29)/Stammdaten!$C$29)</f>
        <v>0</v>
      </c>
      <c r="AA10" s="5"/>
      <c r="AB10" s="19">
        <f>IF(AA10="",0,(SQRT(AA10)-Stammdaten!$B$32)/Stammdaten!$C$32)</f>
        <v>0</v>
      </c>
      <c r="AC10" s="153"/>
      <c r="AD10" s="19">
        <f>IF(AC10="",0,(SQRT(AC10)-Stammdaten!$B$33)/Stammdaten!$C$33)</f>
        <v>0</v>
      </c>
      <c r="AE10" s="5"/>
      <c r="AF10" s="19">
        <f>IF(AE10="",0,(SQRT(AE10)-Stammdaten!$B$34)/Stammdaten!$C$34)</f>
        <v>0</v>
      </c>
      <c r="AH10" s="66" t="s">
        <v>62</v>
      </c>
      <c r="AI10" s="80">
        <f>SUM(L9:L19)</f>
        <v>894.29222597559419</v>
      </c>
    </row>
    <row r="11" spans="1:35" ht="15.75" x14ac:dyDescent="0.25">
      <c r="A11" s="308" t="s">
        <v>114</v>
      </c>
      <c r="B11" s="308" t="s">
        <v>115</v>
      </c>
      <c r="C11" s="372">
        <v>4</v>
      </c>
      <c r="D11" s="377" t="s">
        <v>49</v>
      </c>
      <c r="E11" s="93"/>
      <c r="F11" s="19">
        <f>IF(E11="",0,(($E$8/(E11+(IF($E$8&gt;400,0,IF($E$8&lt;=300,0.24,0.14))))-Stammdaten!$B$5)/Stammdaten!$C$5))</f>
        <v>0</v>
      </c>
      <c r="G11" s="172"/>
      <c r="H11" s="19">
        <f>IF(G11="",0,(($G$8/(G11+(IF($G$8&gt;400,0,IF($G$8&lt;=300,0.24,0.14))))-Stammdaten!$B$6)/Stammdaten!$C$6))</f>
        <v>0</v>
      </c>
      <c r="I11" s="95"/>
      <c r="J11" s="19">
        <f>IF(I11="",0,(($I$8/(I11+(IF($I$8&gt;400,0,IF($I$8&lt;=300,0.24,0.14))))-Stammdaten!$B$7)/Stammdaten!$C$7))</f>
        <v>0</v>
      </c>
      <c r="K11" s="171"/>
      <c r="L11" s="19">
        <f>IF(K11="",0,(($K$8/(K11)-Stammdaten!$B$10)/Stammdaten!$C$10))</f>
        <v>0</v>
      </c>
      <c r="M11" s="98"/>
      <c r="N11" s="19">
        <f>IF(M11="",0,(($M$8/(M11)-Stammdaten!B13)/Stammdaten!C13))</f>
        <v>0</v>
      </c>
      <c r="O11" s="101"/>
      <c r="P11" s="19">
        <f>IF(O11="",0,((200/O11)-Stammdaten!$B$21)/Stammdaten!$C$21)</f>
        <v>0</v>
      </c>
      <c r="Q11" s="196"/>
      <c r="R11" s="19">
        <f>IF(Q11="",0,((300/Q11)-Stammdaten!$B$22)/Stammdaten!$C$22)</f>
        <v>0</v>
      </c>
      <c r="S11" s="5"/>
      <c r="T11" s="19">
        <f>IF(S11="",0,((400/S11)-Stammdaten!$B$23)/Stammdaten!$C$23)</f>
        <v>0</v>
      </c>
      <c r="U11" s="172">
        <v>1.45</v>
      </c>
      <c r="V11" s="19">
        <f>IF(U11="",0,(SQRT(U11)-Stammdaten!$B$25)/Stammdaten!$C$25)</f>
        <v>453.94932234903706</v>
      </c>
      <c r="W11" s="171"/>
      <c r="X11" s="19">
        <f>IF(W11="",0,(SQRT(W11)-Stammdaten!$B$27)/Stammdaten!$C$27)</f>
        <v>0</v>
      </c>
      <c r="Y11" s="171"/>
      <c r="Z11" s="19">
        <f>IF(Y11="",0,(SQRT(Y11)-Stammdaten!$B$29)/Stammdaten!$C$29)</f>
        <v>0</v>
      </c>
      <c r="AA11" s="5"/>
      <c r="AB11" s="19">
        <f>IF(AA11="",0,(SQRT(AA11)-Stammdaten!$B$32)/Stammdaten!$C$32)</f>
        <v>0</v>
      </c>
      <c r="AC11" s="153"/>
      <c r="AD11" s="19">
        <f>IF(AC11="",0,(SQRT(AC11)-Stammdaten!$B$33)/Stammdaten!$C$33)</f>
        <v>0</v>
      </c>
      <c r="AE11" s="5"/>
      <c r="AF11" s="19">
        <f>IF(AE11="",0,(SQRT(AE11)-Stammdaten!$B$34)/Stammdaten!$C$34)</f>
        <v>0</v>
      </c>
      <c r="AH11" s="66" t="s">
        <v>52</v>
      </c>
      <c r="AI11" s="80">
        <f>SUM(R9)</f>
        <v>1176.6280494274938</v>
      </c>
    </row>
    <row r="12" spans="1:35" ht="15.75" x14ac:dyDescent="0.25">
      <c r="A12" s="308" t="s">
        <v>116</v>
      </c>
      <c r="B12" s="308" t="s">
        <v>117</v>
      </c>
      <c r="C12" s="372">
        <v>4</v>
      </c>
      <c r="D12" s="377" t="s">
        <v>49</v>
      </c>
      <c r="E12" s="93"/>
      <c r="F12" s="19">
        <f>IF(E12="",0,(($E$8/(E12+(IF($E$8&gt;400,0,IF($E$8&lt;=300,0.24,0.14))))-Stammdaten!$B$5)/Stammdaten!$C$5))</f>
        <v>0</v>
      </c>
      <c r="G12" s="171"/>
      <c r="H12" s="19">
        <f>IF(G12="",0,(($G$8/(G12+(IF($G$8&gt;400,0,IF($G$8&lt;=300,0.24,0.14))))-Stammdaten!$B$6)/Stammdaten!$C$6))</f>
        <v>0</v>
      </c>
      <c r="I12" s="96"/>
      <c r="J12" s="19">
        <f>IF(I12="",0,(($I$8/(I12+(IF($I$8&gt;400,0,IF($I$8&lt;=300,0.24,0.14))))-Stammdaten!$B$7)/Stammdaten!$C$7))</f>
        <v>0</v>
      </c>
      <c r="K12" s="171"/>
      <c r="L12" s="19">
        <f>IF(K12="",0,(($K$8/(K12)-Stammdaten!$B$10)/Stammdaten!$C$10))</f>
        <v>0</v>
      </c>
      <c r="M12" s="100"/>
      <c r="N12" s="19">
        <f>IF(M12="",0,(($M$8/(M12)-Stammdaten!B14)/Stammdaten!C14))</f>
        <v>0</v>
      </c>
      <c r="O12" s="101"/>
      <c r="P12" s="19">
        <f>IF(O12="",0,((200/O12)-Stammdaten!$B$21)/Stammdaten!$C$21)</f>
        <v>0</v>
      </c>
      <c r="Q12" s="175"/>
      <c r="R12" s="19">
        <f>IF(Q12="",0,((300/Q12)-Stammdaten!$B$22)/Stammdaten!$C$22)</f>
        <v>0</v>
      </c>
      <c r="S12" s="4"/>
      <c r="T12" s="19">
        <f>IF(S12="",0,((400/S12)-Stammdaten!$B$23)/Stammdaten!$C$23)</f>
        <v>0</v>
      </c>
      <c r="U12" s="171"/>
      <c r="V12" s="19">
        <f>IF(U12="",0,(SQRT(U12)-Stammdaten!$B$25)/Stammdaten!$C$25)</f>
        <v>0</v>
      </c>
      <c r="W12" s="172">
        <v>4.9800000000000004</v>
      </c>
      <c r="X12" s="19">
        <f>IF(W12="",0,(SQRT(W12)-Stammdaten!$B$27)/Stammdaten!$C$27)</f>
        <v>493.74947965394523</v>
      </c>
      <c r="Y12" s="171"/>
      <c r="Z12" s="19">
        <f>IF(Y12="",0,(SQRT(Y12)-Stammdaten!$B$29)/Stammdaten!$C$29)</f>
        <v>0</v>
      </c>
      <c r="AA12" s="4"/>
      <c r="AB12" s="19">
        <f>IF(AA12="",0,(SQRT(AA12)-Stammdaten!$B$32)/Stammdaten!$C$32)</f>
        <v>0</v>
      </c>
      <c r="AC12" s="155"/>
      <c r="AD12" s="19">
        <f>IF(AC12="",0,(SQRT(AC12)-Stammdaten!$B$33)/Stammdaten!$C$33)</f>
        <v>0</v>
      </c>
      <c r="AE12" s="4"/>
      <c r="AF12" s="19">
        <f>IF(AE12="",0,(SQRT(AE12)-Stammdaten!$B$34)/Stammdaten!$C$34)</f>
        <v>0</v>
      </c>
      <c r="AH12" s="66" t="s">
        <v>53</v>
      </c>
      <c r="AI12" s="80">
        <f>SUM(V9:V19)</f>
        <v>983.83815243322681</v>
      </c>
    </row>
    <row r="13" spans="1:35" ht="15.75" x14ac:dyDescent="0.25">
      <c r="A13" s="308" t="s">
        <v>118</v>
      </c>
      <c r="B13" s="308" t="s">
        <v>119</v>
      </c>
      <c r="C13" s="372">
        <v>4</v>
      </c>
      <c r="D13" s="377" t="s">
        <v>49</v>
      </c>
      <c r="E13" s="90"/>
      <c r="F13" s="19">
        <f>IF(E13="",0,(($E$8/(E13+(IF($E$8&gt;400,0,IF($E$8&lt;=300,0.24,0.14))))-Stammdaten!$B$5)/Stammdaten!$C$5))</f>
        <v>0</v>
      </c>
      <c r="G13" s="172">
        <v>9.68</v>
      </c>
      <c r="H13" s="19">
        <f>IF(G13="",0,(($G$8/(G13+(IF($G$8&gt;400,0,IF($G$8&lt;=300,0.24,0.14))))-Stammdaten!$B$6)/Stammdaten!$C$6))</f>
        <v>521.15720948309377</v>
      </c>
      <c r="I13" s="95"/>
      <c r="J13" s="19">
        <f>IF(I13="",0,(($I$8/(I13+(IF($I$8&gt;400,0,IF($I$8&lt;=300,0.24,0.14))))-Stammdaten!$B$7)/Stammdaten!$C$7))</f>
        <v>0</v>
      </c>
      <c r="K13" s="171"/>
      <c r="L13" s="19">
        <f>IF(K13="",0,(($K$8/(K13)-Stammdaten!$B$10)/Stammdaten!$C$10))</f>
        <v>0</v>
      </c>
      <c r="M13" s="98"/>
      <c r="N13" s="19">
        <f>IF(M13="",0,(($M$8/(M13)-Stammdaten!B15)/Stammdaten!C15))</f>
        <v>0</v>
      </c>
      <c r="O13" s="101"/>
      <c r="P13" s="19">
        <f>IF(O13="",0,((200/O13)-Stammdaten!$B$21)/Stammdaten!$C$21)</f>
        <v>0</v>
      </c>
      <c r="Q13" s="196"/>
      <c r="R13" s="19">
        <f>IF(Q13="",0,((300/Q13)-Stammdaten!$B$22)/Stammdaten!$C$22)</f>
        <v>0</v>
      </c>
      <c r="S13" s="5"/>
      <c r="T13" s="19">
        <f>IF(S13="",0,((400/S13)-Stammdaten!$B$23)/Stammdaten!$C$23)</f>
        <v>0</v>
      </c>
      <c r="U13" s="171"/>
      <c r="V13" s="19">
        <f>IF(U13="",0,(SQRT(U13)-Stammdaten!$B$25)/Stammdaten!$C$25)</f>
        <v>0</v>
      </c>
      <c r="W13" s="171"/>
      <c r="X13" s="19">
        <f>IF(W13="",0,(SQRT(W13)-Stammdaten!$B$27)/Stammdaten!$C$27)</f>
        <v>0</v>
      </c>
      <c r="Y13" s="172"/>
      <c r="Z13" s="19">
        <f>IF(Y13="",0,(SQRT(Y13)-Stammdaten!$B$29)/Stammdaten!$C$29)</f>
        <v>0</v>
      </c>
      <c r="AA13" s="5"/>
      <c r="AB13" s="19">
        <f>IF(AA13="",0,(SQRT(AA13)-Stammdaten!$B$32)/Stammdaten!$C$32)</f>
        <v>0</v>
      </c>
      <c r="AC13" s="153"/>
      <c r="AD13" s="19">
        <f>IF(AC13="",0,(SQRT(AC13)-Stammdaten!$B$33)/Stammdaten!$C$33)</f>
        <v>0</v>
      </c>
      <c r="AE13" s="5"/>
      <c r="AF13" s="19">
        <f>IF(AE13="",0,(SQRT(AE13)-Stammdaten!$B$34)/Stammdaten!$C$34)</f>
        <v>0</v>
      </c>
      <c r="AH13" s="66" t="s">
        <v>54</v>
      </c>
      <c r="AI13" s="80">
        <f>SUM(X9:X19)</f>
        <v>1059.6310454391983</v>
      </c>
    </row>
    <row r="14" spans="1:35" ht="15.75" x14ac:dyDescent="0.25">
      <c r="A14" s="308" t="s">
        <v>98</v>
      </c>
      <c r="B14" s="308" t="s">
        <v>120</v>
      </c>
      <c r="C14" s="372">
        <v>4</v>
      </c>
      <c r="D14" s="377" t="s">
        <v>49</v>
      </c>
      <c r="E14" s="90"/>
      <c r="F14" s="19">
        <f>IF(E14="",0,(($E$8/(E14+(IF($E$8&gt;400,0,IF($E$8&lt;=300,0.24,0.14))))-Stammdaten!$B$5)/Stammdaten!$C$5))</f>
        <v>0</v>
      </c>
      <c r="G14" s="171"/>
      <c r="H14" s="19">
        <f>IF(G14="",0,(($G$8/(G14+(IF($G$8&gt;400,0,IF($G$8&lt;=300,0.24,0.14))))-Stammdaten!$B$6)/Stammdaten!$C$6))</f>
        <v>0</v>
      </c>
      <c r="I14" s="95"/>
      <c r="J14" s="19">
        <f>IF(I14="",0,(($I$8/(I14+(IF($I$8&gt;400,0,IF($I$8&lt;=300,0.24,0.14))))-Stammdaten!$B$7)/Stammdaten!$C$7))</f>
        <v>0</v>
      </c>
      <c r="K14" s="172"/>
      <c r="L14" s="19">
        <f>IF(K14="",0,(($K$8/(K14)-Stammdaten!$B$10)/Stammdaten!$C$10))</f>
        <v>0</v>
      </c>
      <c r="M14" s="98"/>
      <c r="N14" s="19">
        <f>IF(M14="",0,(($M$8/(M14)-Stammdaten!B16)/Stammdaten!C16))</f>
        <v>0</v>
      </c>
      <c r="O14" s="101"/>
      <c r="P14" s="19">
        <f>IF(O14="",0,((200/O14)-Stammdaten!$B$21)/Stammdaten!$C$21)</f>
        <v>0</v>
      </c>
      <c r="Q14" s="174"/>
      <c r="R14" s="19">
        <f>IF(Q14="",0,((300/Q14)-Stammdaten!$B$22)/Stammdaten!$C$22)</f>
        <v>0</v>
      </c>
      <c r="S14" s="5"/>
      <c r="T14" s="19">
        <f>IF(S14="",0,((400/S14)-Stammdaten!$B$23)/Stammdaten!$C$23)</f>
        <v>0</v>
      </c>
      <c r="U14" s="171"/>
      <c r="V14" s="19">
        <f>IF(U14="",0,(SQRT(U14)-Stammdaten!$B$25)/Stammdaten!$C$25)</f>
        <v>0</v>
      </c>
      <c r="W14" s="171"/>
      <c r="X14" s="19">
        <f>IF(W14="",0,(SQRT(W14)-Stammdaten!$B$27)/Stammdaten!$C$27)</f>
        <v>0</v>
      </c>
      <c r="Y14" s="171"/>
      <c r="Z14" s="19">
        <f>IF(Y14="",0,(SQRT(Y14)-Stammdaten!$B$29)/Stammdaten!$C$29)</f>
        <v>0</v>
      </c>
      <c r="AA14" s="5"/>
      <c r="AB14" s="19">
        <f>IF(AA14="",0,(SQRT(AA14)-Stammdaten!$B$32)/Stammdaten!$C$32)</f>
        <v>0</v>
      </c>
      <c r="AC14" s="153"/>
      <c r="AD14" s="19">
        <f>IF(AC14="",0,(SQRT(AC14)-Stammdaten!$B$33)/Stammdaten!$C$33)</f>
        <v>0</v>
      </c>
      <c r="AE14" s="5"/>
      <c r="AF14" s="19">
        <f>IF(AE14="",0,(SQRT(AE14)-Stammdaten!$B$34)/Stammdaten!$C$34)</f>
        <v>0</v>
      </c>
      <c r="AH14" s="66" t="s">
        <v>63</v>
      </c>
      <c r="AI14" s="80">
        <f>SUM(Z9:Z19)</f>
        <v>948.04818426612451</v>
      </c>
    </row>
    <row r="15" spans="1:35" ht="15.75" x14ac:dyDescent="0.25">
      <c r="A15" s="308" t="s">
        <v>121</v>
      </c>
      <c r="B15" s="308" t="s">
        <v>122</v>
      </c>
      <c r="C15" s="372">
        <v>4</v>
      </c>
      <c r="D15" s="377" t="s">
        <v>49</v>
      </c>
      <c r="E15" s="90"/>
      <c r="F15" s="19">
        <f>IF(E15="",0,(($E$8/(E15+(IF($E$8&gt;400,0,IF($E$8&lt;=300,0.24,0.14))))-Stammdaten!$B$5)/Stammdaten!$C$5))</f>
        <v>0</v>
      </c>
      <c r="G15" s="172">
        <v>9.14</v>
      </c>
      <c r="H15" s="19">
        <f>IF(G15="",0,(($G$8/(G15+(IF($G$8&gt;400,0,IF($G$8&lt;=300,0.24,0.14))))-Stammdaten!$B$6)/Stammdaten!$C$6))</f>
        <v>586.70716983070872</v>
      </c>
      <c r="I15" s="95"/>
      <c r="J15" s="19">
        <f>IF(I15="",0,(($I$8/(I15+(IF($I$8&gt;400,0,IF($I$8&lt;=300,0.24,0.14))))-Stammdaten!$B$7)/Stammdaten!$C$7))</f>
        <v>0</v>
      </c>
      <c r="K15" s="171"/>
      <c r="L15" s="19">
        <f>IF(K15="",0,(($K$8/(K15)-Stammdaten!$B$10)/Stammdaten!$C$10))</f>
        <v>0</v>
      </c>
      <c r="M15" s="98"/>
      <c r="N15" s="19">
        <f>IF(M15="",0,(($M$8/(M15)-Stammdaten!B17)/Stammdaten!C17))</f>
        <v>0</v>
      </c>
      <c r="O15" s="101"/>
      <c r="P15" s="19">
        <f>IF(O15="",0,((200/O15)-Stammdaten!$B$21)/Stammdaten!$C$21)</f>
        <v>0</v>
      </c>
      <c r="Q15" s="196"/>
      <c r="R15" s="19">
        <f>IF(Q15="",0,((300/Q15)-Stammdaten!$B$22)/Stammdaten!$C$22)</f>
        <v>0</v>
      </c>
      <c r="S15" s="5"/>
      <c r="T15" s="19">
        <f>IF(S15="",0,((400/S15)-Stammdaten!$B$23)/Stammdaten!$C$23)</f>
        <v>0</v>
      </c>
      <c r="U15" s="171"/>
      <c r="V15" s="19">
        <f>IF(U15="",0,(SQRT(U15)-Stammdaten!$B$25)/Stammdaten!$C$25)</f>
        <v>0</v>
      </c>
      <c r="W15" s="172">
        <v>5.71</v>
      </c>
      <c r="X15" s="19">
        <f>IF(W15="",0,(SQRT(W15)-Stammdaten!$B$27)/Stammdaten!$C$27)</f>
        <v>565.88156578525309</v>
      </c>
      <c r="Y15" s="171"/>
      <c r="Z15" s="19">
        <f>IF(Y15="",0,(SQRT(Y15)-Stammdaten!$B$29)/Stammdaten!$C$29)</f>
        <v>0</v>
      </c>
      <c r="AA15" s="5"/>
      <c r="AB15" s="19">
        <f>IF(AA15="",0,(SQRT(AA15)-Stammdaten!$B$32)/Stammdaten!$C$32)</f>
        <v>0</v>
      </c>
      <c r="AC15" s="153"/>
      <c r="AD15" s="19">
        <f>IF(AC15="",0,(SQRT(AC15)-Stammdaten!$B$33)/Stammdaten!$C$33)</f>
        <v>0</v>
      </c>
      <c r="AE15" s="5"/>
      <c r="AF15" s="19">
        <f>IF(AE15="",0,(SQRT(AE15)-Stammdaten!$B$34)/Stammdaten!$C$34)</f>
        <v>0</v>
      </c>
      <c r="AH15" s="81" t="s">
        <v>55</v>
      </c>
      <c r="AI15" s="82">
        <f>SUM(AD9:AD19)</f>
        <v>881.15334203429074</v>
      </c>
    </row>
    <row r="16" spans="1:35" ht="15.75" x14ac:dyDescent="0.25">
      <c r="A16" s="308" t="s">
        <v>123</v>
      </c>
      <c r="B16" s="308" t="s">
        <v>124</v>
      </c>
      <c r="C16" s="372">
        <v>4</v>
      </c>
      <c r="D16" s="377" t="s">
        <v>49</v>
      </c>
      <c r="E16" s="90"/>
      <c r="F16" s="19">
        <f>IF(E16="",0,(($E$8/(E16+(IF($E$8&gt;400,0,IF($E$8&lt;=300,0.24,0.14))))-Stammdaten!$B$5)/Stammdaten!$C$5))</f>
        <v>0</v>
      </c>
      <c r="G16" s="171"/>
      <c r="H16" s="19">
        <f>IF(G16="",0,(($G$8/(G16+(IF($G$8&gt;400,0,IF($G$8&lt;=300,0.24,0.14))))-Stammdaten!$B$6)/Stammdaten!$C$6))</f>
        <v>0</v>
      </c>
      <c r="I16" s="95"/>
      <c r="J16" s="19">
        <f>IF(I16="",0,(($I$8/(I16+(IF($I$8&gt;400,0,IF($I$8&lt;=300,0.24,0.14))))-Stammdaten!$B$7)/Stammdaten!$C$7))</f>
        <v>0</v>
      </c>
      <c r="K16" s="321"/>
      <c r="L16" s="19">
        <f>IF(K16="",0,(($K$8/(K16)-Stammdaten!$B$10)/Stammdaten!$C$10))</f>
        <v>0</v>
      </c>
      <c r="M16" s="98"/>
      <c r="N16" s="19">
        <f>IF(M16="",0,(($M$8/(M16)-Stammdaten!B18)/Stammdaten!C18))</f>
        <v>0</v>
      </c>
      <c r="O16" s="95"/>
      <c r="P16" s="19">
        <f>IF(O16="",0,((200/O16)-Stammdaten!$B$21)/Stammdaten!$C$21)</f>
        <v>0</v>
      </c>
      <c r="Q16" s="174"/>
      <c r="R16" s="19">
        <f>IF(Q16="",0,((300/Q16)-Stammdaten!$B$22)/Stammdaten!$C$22)</f>
        <v>0</v>
      </c>
      <c r="S16" s="5"/>
      <c r="T16" s="19">
        <f>IF(S16="",0,((400/S16)-Stammdaten!$B$23)/Stammdaten!$C$23)</f>
        <v>0</v>
      </c>
      <c r="U16" s="171"/>
      <c r="V16" s="19">
        <f>IF(U16="",0,(SQRT(U16)-Stammdaten!$B$25)/Stammdaten!$C$25)</f>
        <v>0</v>
      </c>
      <c r="W16" s="171"/>
      <c r="X16" s="19">
        <f>IF(W16="",0,(SQRT(W16)-Stammdaten!$B$27)/Stammdaten!$C$27)</f>
        <v>0</v>
      </c>
      <c r="Y16" s="318">
        <v>10.74</v>
      </c>
      <c r="Z16" s="19">
        <f>IF(Y16="",0,(SQRT(Y16)-Stammdaten!$B$29)/Stammdaten!$C$29)</f>
        <v>500.59295179318593</v>
      </c>
      <c r="AA16" s="5"/>
      <c r="AB16" s="19">
        <f>IF(AA16="",0,(SQRT(AA16)-Stammdaten!$B$32)/Stammdaten!$C$32)</f>
        <v>0</v>
      </c>
      <c r="AC16" s="329">
        <v>54</v>
      </c>
      <c r="AD16" s="19">
        <f>IF(AC16="",0,(SQRT(AC16)-Stammdaten!$B$33)/Stammdaten!$C$33)</f>
        <v>436.48945389915605</v>
      </c>
      <c r="AE16" s="5"/>
      <c r="AF16" s="19">
        <f>IF(AE16="",0,(SQRT(AE16)-Stammdaten!$B$34)/Stammdaten!$C$34)</f>
        <v>0</v>
      </c>
    </row>
    <row r="17" spans="1:35" ht="15.75" x14ac:dyDescent="0.25">
      <c r="A17" s="308" t="s">
        <v>125</v>
      </c>
      <c r="B17" s="308" t="s">
        <v>126</v>
      </c>
      <c r="C17" s="372">
        <v>5</v>
      </c>
      <c r="D17" s="377" t="s">
        <v>49</v>
      </c>
      <c r="E17" s="90"/>
      <c r="F17" s="19">
        <f>IF(E17="",0,(($E$8/(E17+(IF($E$8&gt;400,0,IF($E$8&lt;=300,0.24,0.14))))-Stammdaten!$B$5)/Stammdaten!$C$5))</f>
        <v>0</v>
      </c>
      <c r="G17" s="171"/>
      <c r="H17" s="19">
        <f>IF(G17="",0,(($G$8/(G17+(IF($G$8&gt;400,0,IF($G$8&lt;=300,0.24,0.14))))-Stammdaten!$B$6)/Stammdaten!$C$6))</f>
        <v>0</v>
      </c>
      <c r="I17" s="95"/>
      <c r="J17" s="19">
        <f>IF(I17="",0,(($I$8/(I17+(IF($I$8&gt;400,0,IF($I$8&lt;=300,0.24,0.14))))-Stammdaten!$B$7)/Stammdaten!$C$7))</f>
        <v>0</v>
      </c>
      <c r="K17" s="171"/>
      <c r="L17" s="19">
        <f>IF(K17="",0,(($K$8/(K17)-Stammdaten!$B$10)/Stammdaten!$C$10))</f>
        <v>0</v>
      </c>
      <c r="M17" s="98"/>
      <c r="N17" s="19">
        <f>IF(M17="",0,(($M$8/(M17)-Stammdaten!B19)/Stammdaten!C19))</f>
        <v>0</v>
      </c>
      <c r="O17" s="95"/>
      <c r="P17" s="19">
        <f>IF(O17="",0,((200/O17)-Stammdaten!$B$21)/Stammdaten!$C$21)</f>
        <v>0</v>
      </c>
      <c r="Q17" s="174"/>
      <c r="R17" s="19">
        <f>IF(Q17="",0,((300/Q17)-Stammdaten!$B$22)/Stammdaten!$C$22)</f>
        <v>0</v>
      </c>
      <c r="S17" s="5"/>
      <c r="T17" s="19">
        <f>IF(S17="",0,((400/S17)-Stammdaten!$B$23)/Stammdaten!$C$23)</f>
        <v>0</v>
      </c>
      <c r="U17" s="171"/>
      <c r="V17" s="19">
        <f>IF(U17="",0,(SQRT(U17)-Stammdaten!$B$25)/Stammdaten!$C$25)</f>
        <v>0</v>
      </c>
      <c r="W17" s="171"/>
      <c r="X17" s="19">
        <f>IF(W17="",0,(SQRT(W17)-Stammdaten!$B$27)/Stammdaten!$C$27)</f>
        <v>0</v>
      </c>
      <c r="Y17" s="172">
        <v>9.49</v>
      </c>
      <c r="Z17" s="19">
        <f>IF(Y17="",0,(SQRT(Y17)-Stammdaten!$B$29)/Stammdaten!$C$29)</f>
        <v>447.45523247293852</v>
      </c>
      <c r="AA17" s="5"/>
      <c r="AB17" s="19">
        <f>IF(AA17="",0,(SQRT(AA17)-Stammdaten!$B$32)/Stammdaten!$C$32)</f>
        <v>0</v>
      </c>
      <c r="AC17" s="328"/>
      <c r="AD17" s="19">
        <f>IF(AC17="",0,(SQRT(AC17)-Stammdaten!$B$33)/Stammdaten!$C$33)</f>
        <v>0</v>
      </c>
      <c r="AE17" s="5"/>
      <c r="AF17" s="19">
        <f>IF(AE17="",0,(SQRT(AE17)-Stammdaten!$B$34)/Stammdaten!$C$34)</f>
        <v>0</v>
      </c>
      <c r="AH17" s="83" t="s">
        <v>129</v>
      </c>
      <c r="AI17" s="84">
        <f>SUM(AI9:AI15)</f>
        <v>7051.4553788897319</v>
      </c>
    </row>
    <row r="18" spans="1:35" ht="16.5" thickBot="1" x14ac:dyDescent="0.3">
      <c r="A18" s="340" t="s">
        <v>127</v>
      </c>
      <c r="B18" s="340" t="s">
        <v>128</v>
      </c>
      <c r="C18" s="380">
        <v>4</v>
      </c>
      <c r="D18" s="381" t="s">
        <v>49</v>
      </c>
      <c r="E18" s="90"/>
      <c r="F18" s="19">
        <f>IF(E18="",0,(($E$8/(E18+(IF($E$8&gt;400,0,IF($E$8&lt;=300,0.24,0.14))))-Stammdaten!$B$5)/Stammdaten!$C$5))</f>
        <v>0</v>
      </c>
      <c r="G18" s="171"/>
      <c r="H18" s="19">
        <f>IF(G18="",0,(($G$8/(G18+(IF($G$8&gt;400,0,IF($G$8&lt;=300,0.24,0.14))))-Stammdaten!$B$6)/Stammdaten!$C$6))</f>
        <v>0</v>
      </c>
      <c r="I18" s="95"/>
      <c r="J18" s="19">
        <f>IF(I18="",0,(($I$8/(I18+(IF($I$8&gt;400,0,IF($I$8&lt;=300,0.24,0.14))))-Stammdaten!$B$7)/Stammdaten!$C$7))</f>
        <v>0</v>
      </c>
      <c r="K18" s="171">
        <v>153.97</v>
      </c>
      <c r="L18" s="19">
        <f>IF(K18="",0,(($K$8/(K18)-Stammdaten!$B$10)/Stammdaten!$C$10))</f>
        <v>445.77909425769388</v>
      </c>
      <c r="M18" s="98"/>
      <c r="N18" s="19">
        <f>IF(M18="",0,(($M$8/(M18)-Stammdaten!B20)/Stammdaten!C20))</f>
        <v>0</v>
      </c>
      <c r="O18" s="95"/>
      <c r="P18" s="19">
        <f>IF(O18="",0,((200/O18)-Stammdaten!$B$21)/Stammdaten!$C$21)</f>
        <v>0</v>
      </c>
      <c r="Q18" s="174"/>
      <c r="R18" s="19">
        <f>IF(Q18="",0,((300/Q18)-Stammdaten!$B$22)/Stammdaten!$C$22)</f>
        <v>0</v>
      </c>
      <c r="S18" s="5"/>
      <c r="T18" s="19">
        <f>IF(S18="",0,((400/S18)-Stammdaten!$B$23)/Stammdaten!$C$23)</f>
        <v>0</v>
      </c>
      <c r="U18" s="318">
        <v>1.6</v>
      </c>
      <c r="V18" s="19">
        <f>IF(U18="",0,(SQRT(U18)-Stammdaten!$B$25)/Stammdaten!$C$25)</f>
        <v>529.88883008418975</v>
      </c>
      <c r="W18" s="171"/>
      <c r="X18" s="19">
        <f>IF(W18="",0,(SQRT(W18)-Stammdaten!$B$27)/Stammdaten!$C$27)</f>
        <v>0</v>
      </c>
      <c r="Y18" s="327"/>
      <c r="Z18" s="19">
        <f>IF(Y18="",0,(SQRT(Y18)-Stammdaten!$B$29)/Stammdaten!$C$29)</f>
        <v>0</v>
      </c>
      <c r="AA18" s="5"/>
      <c r="AB18" s="19">
        <f>IF(AA18="",0,(SQRT(AA18)-Stammdaten!$B$32)/Stammdaten!$C$32)</f>
        <v>0</v>
      </c>
      <c r="AC18" s="329">
        <v>55.5</v>
      </c>
      <c r="AD18" s="19">
        <f>IF(AC18="",0,(SQRT(AC18)-Stammdaten!$B$33)/Stammdaten!$C$33)</f>
        <v>444.6638881351347</v>
      </c>
      <c r="AE18" s="5"/>
      <c r="AF18" s="19">
        <f>IF(AE18="",0,(SQRT(AE18)-Stammdaten!$B$34)/Stammdaten!$C$34)</f>
        <v>0</v>
      </c>
    </row>
    <row r="19" spans="1:35" ht="16.5" thickBot="1" x14ac:dyDescent="0.3">
      <c r="A19" s="151"/>
      <c r="B19" s="151"/>
      <c r="C19" s="193"/>
      <c r="D19" s="127"/>
      <c r="E19" s="91"/>
      <c r="F19" s="128">
        <f>IF(E19="",0,(($E$8/(E19+(IF($E$8&gt;400,0,IF($E$8&lt;=300,0.24,0.14))))-Stammdaten!$B$5)/Stammdaten!$C$5))</f>
        <v>0</v>
      </c>
      <c r="G19" s="323"/>
      <c r="H19" s="136">
        <f>IF(G19="",0,(($G$8/(G19+(IF($G$8&gt;400,0,IF($G$8&lt;=300,0.24,0.14))))-Stammdaten!$B$6)/Stammdaten!$C$6))</f>
        <v>0</v>
      </c>
      <c r="I19" s="324"/>
      <c r="J19" s="136">
        <f>IF(I19="",0,(($I$8/(I19+(IF($I$8&gt;400,0,IF($I$8&lt;=300,0.24,0.14))))-Stammdaten!$B$7)/Stammdaten!$C$7))</f>
        <v>0</v>
      </c>
      <c r="K19" s="323"/>
      <c r="L19" s="136">
        <f>IF(K19="",0,(($K$8/(K19)-Stammdaten!$B$10)/Stammdaten!$C$10))</f>
        <v>0</v>
      </c>
      <c r="M19" s="176"/>
      <c r="N19" s="136">
        <f>IF(M19="",0,(($M$8/(M19)-Stammdaten!B21)/Stammdaten!C21))</f>
        <v>0</v>
      </c>
      <c r="O19" s="324"/>
      <c r="P19" s="136">
        <f>IF(O19="",0,((200/O19)-Stammdaten!$B$21)/Stammdaten!$C$21)</f>
        <v>0</v>
      </c>
      <c r="Q19" s="176"/>
      <c r="R19" s="136">
        <f>IF(Q19="",0,((300/Q19)-Stammdaten!$B$22)/Stammdaten!$C$22)</f>
        <v>0</v>
      </c>
      <c r="S19" s="325"/>
      <c r="T19" s="136">
        <f>IF(S19="",0,((400/S19)-Stammdaten!$B$23)/Stammdaten!$C$23)</f>
        <v>0</v>
      </c>
      <c r="U19" s="323"/>
      <c r="V19" s="136">
        <f>IF(U19="",0,(SQRT(U19)-Stammdaten!$B$25)/Stammdaten!$C$25)</f>
        <v>0</v>
      </c>
      <c r="W19" s="323"/>
      <c r="X19" s="136">
        <f>IF(W19="",0,(SQRT(W19)-Stammdaten!$B$27)/Stammdaten!$C$27)</f>
        <v>0</v>
      </c>
      <c r="Y19" s="323"/>
      <c r="Z19" s="136">
        <f>IF(Y19="",0,(SQRT(Y19)-Stammdaten!$B$29)/Stammdaten!$C$29)</f>
        <v>0</v>
      </c>
      <c r="AA19" s="325"/>
      <c r="AB19" s="136">
        <f>IF(AA19="",0,(SQRT(AA19)-Stammdaten!$B$32)/Stammdaten!$C$32)</f>
        <v>0</v>
      </c>
      <c r="AC19" s="326"/>
      <c r="AD19" s="128">
        <f>IF(AC19="",0,(SQRT(AC19)-Stammdaten!$B$33)/Stammdaten!$C$33)</f>
        <v>0</v>
      </c>
      <c r="AE19" s="5"/>
      <c r="AF19" s="19">
        <f>IF(AE19="",0,(SQRT(AE19)-Stammdaten!$B$34)/Stammdaten!$C$34)</f>
        <v>0</v>
      </c>
    </row>
    <row r="20" spans="1:35" ht="15.75" thickBot="1" x14ac:dyDescent="0.3">
      <c r="A20" s="249"/>
      <c r="B20" s="250"/>
      <c r="C20" s="251"/>
      <c r="D20" s="252"/>
      <c r="E20" s="253"/>
      <c r="F20" s="254">
        <f>IF(E20="",0,(($E$8/(E20+(IF($E$8&gt;400,0,IF($E$8&lt;=300,0.24,0.14))))-Stammdaten!$B$5)/Stammdaten!$C$5))</f>
        <v>0</v>
      </c>
      <c r="G20" s="255"/>
      <c r="H20" s="254"/>
      <c r="I20" s="256"/>
      <c r="J20" s="254"/>
      <c r="K20" s="255"/>
      <c r="L20" s="254"/>
      <c r="M20" s="255"/>
      <c r="N20" s="254"/>
      <c r="O20" s="256"/>
      <c r="P20" s="254"/>
      <c r="Q20" s="255"/>
      <c r="R20" s="254"/>
      <c r="S20" s="257"/>
      <c r="T20" s="254"/>
      <c r="U20" s="255"/>
      <c r="V20" s="254"/>
      <c r="W20" s="255"/>
      <c r="X20" s="254"/>
      <c r="Y20" s="255"/>
      <c r="Z20" s="254"/>
      <c r="AA20" s="257"/>
      <c r="AB20" s="254"/>
      <c r="AC20" s="255"/>
      <c r="AD20" s="258"/>
      <c r="AE20" s="223"/>
      <c r="AF20" s="19">
        <f>IF(AE20="",0,(SQRT(AE20)-Stammdaten!$B$34)/Stammdaten!$C$34)</f>
        <v>0</v>
      </c>
    </row>
    <row r="21" spans="1:35" ht="15.75" x14ac:dyDescent="0.25">
      <c r="A21" s="315" t="s">
        <v>189</v>
      </c>
      <c r="B21" s="315" t="s">
        <v>190</v>
      </c>
      <c r="C21" s="315">
        <v>2005</v>
      </c>
      <c r="D21" s="315" t="s">
        <v>191</v>
      </c>
      <c r="E21" s="123"/>
      <c r="F21" s="19">
        <f>IF(E21="",0,(($E$8/(E21+(IF($E$8&gt;400,0,IF($E$8&lt;=300,0.24,0.14))))-Stammdaten!$B$5)/Stammdaten!$C$5))</f>
        <v>0</v>
      </c>
      <c r="G21" s="202">
        <v>10.039999999999999</v>
      </c>
      <c r="H21" s="19">
        <f>IF(G21="",0,(($G$8/(G21+(IF($G$8&gt;400,0,IF($G$8&lt;=300,0.24,0.14))))-Stammdaten!$B$6)/Stammdaten!$C$6))</f>
        <v>481.28310909005688</v>
      </c>
      <c r="I21" s="124"/>
      <c r="J21" s="19">
        <f>IF(I21="",0,(($I$8/(I21+(IF($I$8&gt;400,0,IF($I$8&lt;=300,0.24,0.14))))-Stammdaten!$B$7)/Stammdaten!$C$7))</f>
        <v>0</v>
      </c>
      <c r="K21" s="202">
        <v>160.83000000000001</v>
      </c>
      <c r="L21" s="19">
        <f>IF(K21="",0,(($K$8/(K21)-Stammdaten!$B$10)/Stammdaten!$C$10))</f>
        <v>411.36589385111301</v>
      </c>
      <c r="M21" s="125"/>
      <c r="N21" s="19">
        <f>IF(M21="",0,(($M$8/(M21)-Stammdaten!B23)/Stammdaten!C23))</f>
        <v>0</v>
      </c>
      <c r="O21" s="124"/>
      <c r="P21" s="19">
        <f>IF(O21="",0,((200/O21)-Stammdaten!$B$21)/Stammdaten!$C$21)</f>
        <v>0</v>
      </c>
      <c r="Q21" s="202">
        <v>43.79</v>
      </c>
      <c r="R21" s="19">
        <f>IF(Q21="",0,((300/Q21)-Stammdaten!$B$22)/Stammdaten!$C$22)</f>
        <v>828.57807113358672</v>
      </c>
      <c r="S21" s="126"/>
      <c r="T21" s="19">
        <f>IF(S21="",0,((400/S21)-Stammdaten!$B$23)/Stammdaten!$C$23)</f>
        <v>0</v>
      </c>
      <c r="U21" s="316"/>
      <c r="V21" s="19">
        <f>IF(U21="",0,(SQRT(U21)-Stammdaten!$B$25)/Stammdaten!$C$25)</f>
        <v>0</v>
      </c>
      <c r="W21" s="316"/>
      <c r="X21" s="19">
        <f>IF(W21="",0,(SQRT(W21)-Stammdaten!$B$27)/Stammdaten!$C$27)</f>
        <v>0</v>
      </c>
      <c r="Y21" s="316"/>
      <c r="Z21" s="19">
        <f>IF(Y21="",0,(SQRT(Y21)-Stammdaten!$B$29)/Stammdaten!$C$29)</f>
        <v>0</v>
      </c>
      <c r="AA21" s="126"/>
      <c r="AB21" s="19">
        <f>IF(AA21="",0,(SQRT(AA21)-Stammdaten!$B$32)/Stammdaten!$C$32)</f>
        <v>0</v>
      </c>
      <c r="AC21" s="316"/>
      <c r="AD21" s="19">
        <f>IF(AC21="",0,(SQRT(AC21)-Stammdaten!$B$33)/Stammdaten!$C$33)</f>
        <v>0</v>
      </c>
      <c r="AE21" s="5"/>
      <c r="AF21" s="19">
        <f>IF(AE21="",0,(SQRT(AE21)-Stammdaten!$B$34)/Stammdaten!$C$34)</f>
        <v>0</v>
      </c>
      <c r="AH21" s="66" t="s">
        <v>51</v>
      </c>
      <c r="AI21" s="80">
        <f>SUM(H21:H30)</f>
        <v>924.39357913926779</v>
      </c>
    </row>
    <row r="22" spans="1:35" ht="15.75" x14ac:dyDescent="0.25">
      <c r="A22" s="315" t="s">
        <v>192</v>
      </c>
      <c r="B22" s="315" t="s">
        <v>193</v>
      </c>
      <c r="C22" s="315">
        <v>2004</v>
      </c>
      <c r="D22" s="315" t="s">
        <v>191</v>
      </c>
      <c r="E22" s="90"/>
      <c r="F22" s="19">
        <f>IF(E22="",0,(($E$8/(E22+(IF($E$8&gt;400,0,IF($E$8&lt;=300,0.24,0.14))))-Stammdaten!$B$5)/Stammdaten!$C$5))</f>
        <v>0</v>
      </c>
      <c r="G22" s="196">
        <v>10.41</v>
      </c>
      <c r="H22" s="19">
        <f>IF(G22="",0,(($G$8/(G22+(IF($G$8&gt;400,0,IF($G$8&lt;=300,0.24,0.14))))-Stammdaten!$B$6)/Stammdaten!$C$6))</f>
        <v>443.1104700492109</v>
      </c>
      <c r="I22" s="95"/>
      <c r="J22" s="19">
        <f>IF(I22="",0,(($I$8/(I22+(IF($I$8&gt;400,0,IF($I$8&lt;=300,0.24,0.14))))-Stammdaten!$B$7)/Stammdaten!$C$7))</f>
        <v>0</v>
      </c>
      <c r="K22" s="196"/>
      <c r="L22" s="19">
        <f>IF(K22="",0,(($K$8/(K22)-Stammdaten!$B$10)/Stammdaten!$C$10))</f>
        <v>0</v>
      </c>
      <c r="M22" s="98"/>
      <c r="N22" s="19">
        <f>IF(M22="",0,(($M$8/(M22)-Stammdaten!B24)/Stammdaten!C24))</f>
        <v>0</v>
      </c>
      <c r="O22" s="95"/>
      <c r="P22" s="19">
        <f>IF(O22="",0,((200/O22)-Stammdaten!$B$21)/Stammdaten!$C$21)</f>
        <v>0</v>
      </c>
      <c r="Q22" s="196"/>
      <c r="R22" s="19">
        <f>IF(Q22="",0,((300/Q22)-Stammdaten!$B$22)/Stammdaten!$C$22)</f>
        <v>0</v>
      </c>
      <c r="S22" s="5"/>
      <c r="T22" s="19">
        <f>IF(S22="",0,((400/S22)-Stammdaten!$B$23)/Stammdaten!$C$23)</f>
        <v>0</v>
      </c>
      <c r="U22" s="310"/>
      <c r="V22" s="19">
        <f>IF(U22="",0,(SQRT(U22)-Stammdaten!$B$25)/Stammdaten!$C$25)</f>
        <v>0</v>
      </c>
      <c r="W22" s="310"/>
      <c r="X22" s="19">
        <f>IF(W22="",0,(SQRT(W22)-Stammdaten!$B$27)/Stammdaten!$C$27)</f>
        <v>0</v>
      </c>
      <c r="Y22" s="310"/>
      <c r="Z22" s="19">
        <f>IF(Y22="",0,(SQRT(Y22)-Stammdaten!$B$29)/Stammdaten!$C$29)</f>
        <v>0</v>
      </c>
      <c r="AA22" s="5"/>
      <c r="AB22" s="19">
        <f>IF(AA22="",0,(SQRT(AA22)-Stammdaten!$B$32)/Stammdaten!$C$32)</f>
        <v>0</v>
      </c>
      <c r="AC22" s="310"/>
      <c r="AD22" s="19">
        <f>IF(AC22="",0,(SQRT(AC22)-Stammdaten!$B$33)/Stammdaten!$C$33)</f>
        <v>0</v>
      </c>
      <c r="AE22" s="5"/>
      <c r="AF22" s="19">
        <f>IF(AE22="",0,(SQRT(AE22)-Stammdaten!$B$34)/Stammdaten!$C$34)</f>
        <v>0</v>
      </c>
      <c r="AH22" s="66" t="s">
        <v>62</v>
      </c>
      <c r="AI22" s="80">
        <f>SUM(L21:L30)</f>
        <v>864.65506082823674</v>
      </c>
    </row>
    <row r="23" spans="1:35" ht="15.75" x14ac:dyDescent="0.25">
      <c r="A23" s="315" t="s">
        <v>165</v>
      </c>
      <c r="B23" s="315" t="s">
        <v>194</v>
      </c>
      <c r="C23" s="315">
        <v>2004</v>
      </c>
      <c r="D23" s="315" t="s">
        <v>191</v>
      </c>
      <c r="E23" s="90"/>
      <c r="F23" s="19">
        <f>IF(E23="",0,(($E$8/(E23+(IF($E$8&gt;400,0,IF($E$8&lt;=300,0.24,0.14))))-Stammdaten!$B$5)/Stammdaten!$C$5))</f>
        <v>0</v>
      </c>
      <c r="G23" s="310"/>
      <c r="H23" s="19">
        <f>IF(G23="",0,(($G$8/(G23+(IF($G$8&gt;400,0,IF($G$8&lt;=300,0.24,0.14))))-Stammdaten!$B$6)/Stammdaten!$C$6))</f>
        <v>0</v>
      </c>
      <c r="I23" s="95"/>
      <c r="J23" s="19">
        <f>IF(I23="",0,(($I$8/(I23+(IF($I$8&gt;400,0,IF($I$8&lt;=300,0.24,0.14))))-Stammdaten!$B$7)/Stammdaten!$C$7))</f>
        <v>0</v>
      </c>
      <c r="K23" s="196">
        <v>152.55000000000001</v>
      </c>
      <c r="L23" s="19">
        <f>IF(K23="",0,(($K$8/(K23)-Stammdaten!$B$10)/Stammdaten!$C$10))</f>
        <v>453.28916697712373</v>
      </c>
      <c r="M23" s="98"/>
      <c r="N23" s="19">
        <f>IF(M23="",0,(($M$8/(M23)-Stammdaten!B25)/Stammdaten!C25))</f>
        <v>0</v>
      </c>
      <c r="O23" s="95"/>
      <c r="P23" s="19">
        <f>IF(O23="",0,((200/O23)-Stammdaten!$B$21)/Stammdaten!$C$21)</f>
        <v>0</v>
      </c>
      <c r="Q23" s="310"/>
      <c r="R23" s="19">
        <f>IF(Q23="",0,((300/Q23)-Stammdaten!$B$22)/Stammdaten!$C$22)</f>
        <v>0</v>
      </c>
      <c r="S23" s="5"/>
      <c r="T23" s="19">
        <f>IF(S23="",0,((400/S23)-Stammdaten!$B$23)/Stammdaten!$C$23)</f>
        <v>0</v>
      </c>
      <c r="U23" s="196"/>
      <c r="V23" s="19">
        <f>IF(U23="",0,(SQRT(U23)-Stammdaten!$B$25)/Stammdaten!$C$25)</f>
        <v>0</v>
      </c>
      <c r="W23" s="196">
        <v>4.84</v>
      </c>
      <c r="X23" s="19">
        <f>IF(W23="",0,(SQRT(W23)-Stammdaten!$B$27)/Stammdaten!$C$27)</f>
        <v>479.32420091324207</v>
      </c>
      <c r="Y23" s="310"/>
      <c r="Z23" s="19">
        <f>IF(Y23="",0,(SQRT(Y23)-Stammdaten!$B$29)/Stammdaten!$C$29)</f>
        <v>0</v>
      </c>
      <c r="AA23" s="5"/>
      <c r="AB23" s="19">
        <f>IF(AA23="",0,(SQRT(AA23)-Stammdaten!$B$32)/Stammdaten!$C$32)</f>
        <v>0</v>
      </c>
      <c r="AC23" s="310"/>
      <c r="AD23" s="19">
        <f>IF(AC23="",0,(SQRT(AC23)-Stammdaten!$B$33)/Stammdaten!$C$33)</f>
        <v>0</v>
      </c>
      <c r="AE23" s="5"/>
      <c r="AF23" s="19">
        <f>IF(AE23="",0,(SQRT(AE23)-Stammdaten!$B$34)/Stammdaten!$C$34)</f>
        <v>0</v>
      </c>
      <c r="AH23" s="66" t="s">
        <v>52</v>
      </c>
      <c r="AI23" s="80">
        <f>SUM(R21)</f>
        <v>828.57807113358672</v>
      </c>
    </row>
    <row r="24" spans="1:35" ht="15.75" x14ac:dyDescent="0.25">
      <c r="A24" s="315" t="s">
        <v>195</v>
      </c>
      <c r="B24" s="315" t="s">
        <v>196</v>
      </c>
      <c r="C24" s="315">
        <v>2005</v>
      </c>
      <c r="D24" s="315" t="s">
        <v>191</v>
      </c>
      <c r="E24" s="90"/>
      <c r="F24" s="19">
        <f>IF(E24="",0,(($E$8/(E24+(IF($E$8&gt;400,0,IF($E$8&lt;=300,0.24,0.14))))-Stammdaten!$B$5)/Stammdaten!$C$5))</f>
        <v>0</v>
      </c>
      <c r="G24" s="196"/>
      <c r="H24" s="19">
        <f>IF(G24="",0,(($G$8/(G24+(IF($G$8&gt;400,0,IF($G$8&lt;=300,0.24,0.14))))-Stammdaten!$B$6)/Stammdaten!$C$6))</f>
        <v>0</v>
      </c>
      <c r="I24" s="95"/>
      <c r="J24" s="19">
        <f>IF(I24="",0,(($I$8/(I24+(IF($I$8&gt;400,0,IF($I$8&lt;=300,0.24,0.14))))-Stammdaten!$B$7)/Stammdaten!$C$7))</f>
        <v>0</v>
      </c>
      <c r="K24" s="310"/>
      <c r="L24" s="19">
        <f>IF(K24="",0,(($K$8/(K24)-Stammdaten!$B$10)/Stammdaten!$C$10))</f>
        <v>0</v>
      </c>
      <c r="M24" s="98"/>
      <c r="N24" s="19">
        <f>IF(M24="",0,(($M$8/(M24)-Stammdaten!B26)/Stammdaten!C26))</f>
        <v>0</v>
      </c>
      <c r="O24" s="95"/>
      <c r="P24" s="19">
        <f>IF(O24="",0,((200/O24)-Stammdaten!$B$21)/Stammdaten!$C$21)</f>
        <v>0</v>
      </c>
      <c r="Q24" s="310"/>
      <c r="R24" s="19">
        <f>IF(Q24="",0,((300/Q24)-Stammdaten!$B$22)/Stammdaten!$C$22)</f>
        <v>0</v>
      </c>
      <c r="S24" s="5"/>
      <c r="T24" s="19">
        <f>IF(S24="",0,((400/S24)-Stammdaten!$B$23)/Stammdaten!$C$23)</f>
        <v>0</v>
      </c>
      <c r="U24" s="310"/>
      <c r="V24" s="19">
        <f>IF(U24="",0,(SQRT(U24)-Stammdaten!$B$25)/Stammdaten!$C$25)</f>
        <v>0</v>
      </c>
      <c r="W24" s="196">
        <v>5.0999999999999996</v>
      </c>
      <c r="X24" s="19">
        <f>IF(W24="",0,(SQRT(W24)-Stammdaten!$B$27)/Stammdaten!$C$27)</f>
        <v>505.95340553755375</v>
      </c>
      <c r="Y24" s="310"/>
      <c r="Z24" s="19">
        <f>IF(Y24="",0,(SQRT(Y24)-Stammdaten!$B$29)/Stammdaten!$C$29)</f>
        <v>0</v>
      </c>
      <c r="AA24" s="5"/>
      <c r="AB24" s="19">
        <f>IF(AA24="",0,(SQRT(AA24)-Stammdaten!$B$32)/Stammdaten!$C$32)</f>
        <v>0</v>
      </c>
      <c r="AC24" s="196"/>
      <c r="AD24" s="19">
        <f>IF(AC24="",0,(SQRT(AC24)-Stammdaten!$B$33)/Stammdaten!$C$33)</f>
        <v>0</v>
      </c>
      <c r="AE24" s="5"/>
      <c r="AF24" s="19">
        <f>IF(AE24="",0,(SQRT(AE24)-Stammdaten!$B$34)/Stammdaten!$C$34)</f>
        <v>0</v>
      </c>
      <c r="AH24" s="66" t="s">
        <v>53</v>
      </c>
      <c r="AI24" s="80">
        <f>SUM(V21:V30)</f>
        <v>958.93677209762859</v>
      </c>
    </row>
    <row r="25" spans="1:35" ht="15.75" x14ac:dyDescent="0.25">
      <c r="A25" s="315" t="s">
        <v>197</v>
      </c>
      <c r="B25" s="315" t="s">
        <v>198</v>
      </c>
      <c r="C25" s="315">
        <v>2004</v>
      </c>
      <c r="D25" s="315" t="s">
        <v>191</v>
      </c>
      <c r="E25" s="90"/>
      <c r="F25" s="19">
        <f>IF(E25="",0,(($E$8/(E25+(IF($E$8&gt;400,0,IF($E$8&lt;=300,0.24,0.14))))-Stammdaten!$B$5)/Stammdaten!$C$5))</f>
        <v>0</v>
      </c>
      <c r="G25" s="310"/>
      <c r="H25" s="19">
        <f>IF(G25="",0,(($G$8/(G25+(IF($G$8&gt;400,0,IF($G$8&lt;=300,0.24,0.14))))-Stammdaten!$B$6)/Stammdaten!$C$6))</f>
        <v>0</v>
      </c>
      <c r="I25" s="95"/>
      <c r="J25" s="19">
        <f>IF(I25="",0,(($I$8/(I25+(IF($I$8&gt;400,0,IF($I$8&lt;=300,0.24,0.14))))-Stammdaten!$B$7)/Stammdaten!$C$7))</f>
        <v>0</v>
      </c>
      <c r="K25" s="310"/>
      <c r="L25" s="19">
        <f>IF(K25="",0,(($K$8/(K25)-Stammdaten!$B$10)/Stammdaten!$C$10))</f>
        <v>0</v>
      </c>
      <c r="M25" s="98"/>
      <c r="N25" s="19">
        <f>IF(M25="",0,(($M$8/(M25)-Stammdaten!B27)/Stammdaten!C27))</f>
        <v>0</v>
      </c>
      <c r="O25" s="95"/>
      <c r="P25" s="19">
        <f>IF(O25="",0,((200/O25)-Stammdaten!$B$21)/Stammdaten!$C$21)</f>
        <v>0</v>
      </c>
      <c r="Q25" s="310"/>
      <c r="R25" s="19">
        <f>IF(Q25="",0,((300/Q25)-Stammdaten!$B$22)/Stammdaten!$C$22)</f>
        <v>0</v>
      </c>
      <c r="S25" s="5"/>
      <c r="T25" s="19">
        <f>IF(S25="",0,((400/S25)-Stammdaten!$B$23)/Stammdaten!$C$23)</f>
        <v>0</v>
      </c>
      <c r="U25" s="196">
        <v>1.55</v>
      </c>
      <c r="V25" s="19">
        <f>IF(U25="",0,(SQRT(U25)-Stammdaten!$B$25)/Stammdaten!$C$25)</f>
        <v>504.98744974859147</v>
      </c>
      <c r="W25" s="196"/>
      <c r="X25" s="19">
        <f>IF(W25="",0,(SQRT(W25)-Stammdaten!$B$27)/Stammdaten!$C$27)</f>
        <v>0</v>
      </c>
      <c r="Y25" s="310"/>
      <c r="Z25" s="19">
        <f>IF(Y25="",0,(SQRT(Y25)-Stammdaten!$B$29)/Stammdaten!$C$29)</f>
        <v>0</v>
      </c>
      <c r="AA25" s="5"/>
      <c r="AB25" s="19">
        <f>IF(AA25="",0,(SQRT(AA25)-Stammdaten!$B$32)/Stammdaten!$C$32)</f>
        <v>0</v>
      </c>
      <c r="AC25" s="196"/>
      <c r="AD25" s="19">
        <f>IF(AC25="",0,(SQRT(AC25)-Stammdaten!$B$33)/Stammdaten!$C$33)</f>
        <v>0</v>
      </c>
      <c r="AE25" s="5"/>
      <c r="AF25" s="19">
        <f>IF(AE25="",0,(SQRT(AE25)-Stammdaten!$B$34)/Stammdaten!$C$34)</f>
        <v>0</v>
      </c>
      <c r="AH25" s="66" t="s">
        <v>54</v>
      </c>
      <c r="AI25" s="80">
        <f>SUM(X21:X30)</f>
        <v>985.27760645079582</v>
      </c>
    </row>
    <row r="26" spans="1:35" ht="15.75" x14ac:dyDescent="0.25">
      <c r="A26" s="315" t="s">
        <v>199</v>
      </c>
      <c r="B26" s="315" t="s">
        <v>200</v>
      </c>
      <c r="C26" s="315">
        <v>2005</v>
      </c>
      <c r="D26" s="315" t="s">
        <v>191</v>
      </c>
      <c r="E26" s="90"/>
      <c r="F26" s="19">
        <f>IF(E26="",0,(($E$8/(E26+(IF($E$8&gt;400,0,IF($E$8&lt;=300,0.24,0.14))))-Stammdaten!$B$5)/Stammdaten!$C$5))</f>
        <v>0</v>
      </c>
      <c r="G26" s="310"/>
      <c r="H26" s="19">
        <f>IF(G26="",0,(($G$8/(G26+(IF($G$8&gt;400,0,IF($G$8&lt;=300,0.24,0.14))))-Stammdaten!$B$6)/Stammdaten!$C$6))</f>
        <v>0</v>
      </c>
      <c r="I26" s="95"/>
      <c r="J26" s="19">
        <f>IF(I26="",0,(($I$8/(I26+(IF($I$8&gt;400,0,IF($I$8&lt;=300,0.24,0.14))))-Stammdaten!$B$7)/Stammdaten!$C$7))</f>
        <v>0</v>
      </c>
      <c r="K26" s="310"/>
      <c r="L26" s="19">
        <f>IF(K26="",0,(($K$8/(K26)-Stammdaten!$B$10)/Stammdaten!$C$10))</f>
        <v>0</v>
      </c>
      <c r="M26" s="98"/>
      <c r="N26" s="19">
        <f>IF(M26="",0,(($M$8/(M26)-Stammdaten!B28)/Stammdaten!C28))</f>
        <v>0</v>
      </c>
      <c r="O26" s="95"/>
      <c r="P26" s="19">
        <f>IF(O26="",0,((200/O26)-Stammdaten!$B$21)/Stammdaten!$C$21)</f>
        <v>0</v>
      </c>
      <c r="Q26" s="310"/>
      <c r="R26" s="19">
        <f>IF(Q26="",0,((300/Q26)-Stammdaten!$B$22)/Stammdaten!$C$22)</f>
        <v>0</v>
      </c>
      <c r="S26" s="5"/>
      <c r="T26" s="19">
        <f>IF(S26="",0,((400/S26)-Stammdaten!$B$23)/Stammdaten!$C$23)</f>
        <v>0</v>
      </c>
      <c r="U26" s="310"/>
      <c r="V26" s="19">
        <f>IF(U26="",0,(SQRT(U26)-Stammdaten!$B$25)/Stammdaten!$C$25)</f>
        <v>0</v>
      </c>
      <c r="W26" s="310"/>
      <c r="X26" s="19">
        <f>IF(W26="",0,(SQRT(W26)-Stammdaten!$B$27)/Stammdaten!$C$27)</f>
        <v>0</v>
      </c>
      <c r="Y26" s="196">
        <v>10.77</v>
      </c>
      <c r="Z26" s="19">
        <f>IF(Y26="",0,(SQRT(Y26)-Stammdaten!$B$29)/Stammdaten!$C$29)</f>
        <v>501.82913953632101</v>
      </c>
      <c r="AA26" s="5"/>
      <c r="AB26" s="19">
        <f>IF(AA26="",0,(SQRT(AA26)-Stammdaten!$B$32)/Stammdaten!$C$32)</f>
        <v>0</v>
      </c>
      <c r="AC26" s="196">
        <v>45</v>
      </c>
      <c r="AD26" s="19">
        <f>IF(AC26="",0,(SQRT(AC26)-Stammdaten!$B$33)/Stammdaten!$C$33)</f>
        <v>384.85515584672333</v>
      </c>
      <c r="AE26" s="5"/>
      <c r="AF26" s="19">
        <f>IF(AE26="",0,(SQRT(AE26)-Stammdaten!$B$34)/Stammdaten!$C$34)</f>
        <v>0</v>
      </c>
      <c r="AH26" s="66" t="s">
        <v>63</v>
      </c>
      <c r="AI26" s="80">
        <f>SUM(Z21:Z30)</f>
        <v>965.79011642307819</v>
      </c>
    </row>
    <row r="27" spans="1:35" ht="15.75" x14ac:dyDescent="0.25">
      <c r="A27" s="314" t="s">
        <v>201</v>
      </c>
      <c r="B27" s="315" t="s">
        <v>202</v>
      </c>
      <c r="C27" s="315">
        <v>2004</v>
      </c>
      <c r="D27" s="315" t="s">
        <v>191</v>
      </c>
      <c r="E27" s="90"/>
      <c r="F27" s="19">
        <f>IF(E27="",0,(($E$8/(E27+(IF($E$8&gt;400,0,IF($E$8&lt;=300,0.24,0.14))))-Stammdaten!$B$5)/Stammdaten!$C$5))</f>
        <v>0</v>
      </c>
      <c r="G27" s="310"/>
      <c r="H27" s="19">
        <f>IF(G27="",0,(($G$8/(G27+(IF($G$8&gt;400,0,IF($G$8&lt;=300,0.24,0.14))))-Stammdaten!$B$6)/Stammdaten!$C$6))</f>
        <v>0</v>
      </c>
      <c r="I27" s="95"/>
      <c r="J27" s="19">
        <f>IF(I27="",0,(($I$8/(I27+(IF($I$8&gt;400,0,IF($I$8&lt;=300,0.24,0.14))))-Stammdaten!$B$7)/Stammdaten!$C$7))</f>
        <v>0</v>
      </c>
      <c r="K27" s="310"/>
      <c r="L27" s="19">
        <f>IF(K27="",0,(($K$8/(K27)-Stammdaten!$B$10)/Stammdaten!$C$10))</f>
        <v>0</v>
      </c>
      <c r="M27" s="98"/>
      <c r="N27" s="19">
        <f>IF(M27="",0,(($M$8/(M27)-Stammdaten!B29)/Stammdaten!C29))</f>
        <v>0</v>
      </c>
      <c r="O27" s="95"/>
      <c r="P27" s="19">
        <f>IF(O27="",0,((200/O27)-Stammdaten!$B$21)/Stammdaten!$C$21)</f>
        <v>0</v>
      </c>
      <c r="Q27" s="196"/>
      <c r="R27" s="19">
        <f>IF(Q27="",0,((300/Q27)-Stammdaten!$B$22)/Stammdaten!$C$22)</f>
        <v>0</v>
      </c>
      <c r="S27" s="5"/>
      <c r="T27" s="19">
        <f>IF(S27="",0,((400/S27)-Stammdaten!$B$23)/Stammdaten!$C$23)</f>
        <v>0</v>
      </c>
      <c r="U27" s="196">
        <v>1.45</v>
      </c>
      <c r="V27" s="19">
        <f>IF(U27="",0,(SQRT(U27)-Stammdaten!$B$25)/Stammdaten!$C$25)</f>
        <v>453.94932234903706</v>
      </c>
      <c r="W27" s="310"/>
      <c r="X27" s="19">
        <f>IF(W27="",0,(SQRT(W27)-Stammdaten!$B$27)/Stammdaten!$C$27)</f>
        <v>0</v>
      </c>
      <c r="Y27" s="196">
        <v>9.8699999999999992</v>
      </c>
      <c r="Z27" s="19">
        <f>IF(Y27="",0,(SQRT(Y27)-Stammdaten!$B$29)/Stammdaten!$C$29)</f>
        <v>463.96097688675718</v>
      </c>
      <c r="AA27" s="5"/>
      <c r="AB27" s="19">
        <f>IF(AA27="",0,(SQRT(AA27)-Stammdaten!$B$32)/Stammdaten!$C$32)</f>
        <v>0</v>
      </c>
      <c r="AC27" s="310">
        <v>53</v>
      </c>
      <c r="AD27" s="19">
        <f>IF(AC27="",0,(SQRT(AC27)-Stammdaten!$B$33)/Stammdaten!$C$33)</f>
        <v>430.97660397423533</v>
      </c>
      <c r="AE27" s="5"/>
      <c r="AF27" s="19">
        <f>IF(AE27="",0,(SQRT(AE27)-Stammdaten!$B$34)/Stammdaten!$C$34)</f>
        <v>0</v>
      </c>
      <c r="AH27" s="81" t="s">
        <v>55</v>
      </c>
      <c r="AI27" s="82">
        <f>SUM(AD21:AD30)</f>
        <v>815.83175982095872</v>
      </c>
    </row>
    <row r="28" spans="1:35" ht="15.75" x14ac:dyDescent="0.25">
      <c r="A28" s="315" t="s">
        <v>203</v>
      </c>
      <c r="B28" s="315" t="s">
        <v>115</v>
      </c>
      <c r="C28" s="315">
        <v>2004</v>
      </c>
      <c r="D28" s="315" t="s">
        <v>191</v>
      </c>
      <c r="E28" s="90"/>
      <c r="F28" s="19">
        <f>IF(E28="",0,(($E$8/(E28+(IF($E$8&gt;400,0,IF($E$8&lt;=300,0.24,0.14))))-Stammdaten!$B$5)/Stammdaten!$C$5))</f>
        <v>0</v>
      </c>
      <c r="G28" s="310"/>
      <c r="H28" s="19">
        <f>IF(G28="",0,(($G$8/(G28+(IF($G$8&gt;400,0,IF($G$8&lt;=300,0.24,0.14))))-Stammdaten!$B$6)/Stammdaten!$C$6))</f>
        <v>0</v>
      </c>
      <c r="I28" s="95"/>
      <c r="J28" s="19">
        <f>IF(I28="",0,(($I$8/(I28+(IF($I$8&gt;400,0,IF($I$8&lt;=300,0.24,0.14))))-Stammdaten!$B$7)/Stammdaten!$C$7))</f>
        <v>0</v>
      </c>
      <c r="K28" s="310"/>
      <c r="L28" s="19">
        <f>IF(K28="",0,(($K$8/(K28)-Stammdaten!$B$10)/Stammdaten!$C$10))</f>
        <v>0</v>
      </c>
      <c r="M28" s="98"/>
      <c r="N28" s="19">
        <f>IF(M28="",0,(($M$8/(M28)-Stammdaten!B30)/Stammdaten!C30))</f>
        <v>0</v>
      </c>
      <c r="O28" s="95"/>
      <c r="P28" s="19">
        <f>IF(O28="",0,((200/O28)-Stammdaten!$B$21)/Stammdaten!$C$21)</f>
        <v>0</v>
      </c>
      <c r="Q28" s="196"/>
      <c r="R28" s="19">
        <f>IF(Q28="",0,((300/Q28)-Stammdaten!$B$22)/Stammdaten!$C$22)</f>
        <v>0</v>
      </c>
      <c r="S28" s="5"/>
      <c r="T28" s="19">
        <f>IF(S28="",0,((400/S28)-Stammdaten!$B$23)/Stammdaten!$C$23)</f>
        <v>0</v>
      </c>
      <c r="U28" s="310"/>
      <c r="V28" s="19">
        <f>IF(U28="",0,(SQRT(U28)-Stammdaten!$B$25)/Stammdaten!$C$25)</f>
        <v>0</v>
      </c>
      <c r="W28" s="310"/>
      <c r="X28" s="19">
        <f>IF(W28="",0,(SQRT(W28)-Stammdaten!$B$27)/Stammdaten!$C$27)</f>
        <v>0</v>
      </c>
      <c r="Y28" s="196"/>
      <c r="Z28" s="19">
        <f>IF(Y28="",0,(SQRT(Y28)-Stammdaten!$B$29)/Stammdaten!$C$29)</f>
        <v>0</v>
      </c>
      <c r="AA28" s="5"/>
      <c r="AB28" s="19">
        <f>IF(AA28="",0,(SQRT(AA28)-Stammdaten!$B$32)/Stammdaten!$C$32)</f>
        <v>0</v>
      </c>
      <c r="AC28" s="310"/>
      <c r="AD28" s="19">
        <f>IF(AC28="",0,(SQRT(AC28)-Stammdaten!$B$33)/Stammdaten!$C$33)</f>
        <v>0</v>
      </c>
      <c r="AE28" s="5"/>
      <c r="AF28" s="19">
        <f>IF(AE28="",0,(SQRT(AE28)-Stammdaten!$B$34)/Stammdaten!$C$34)</f>
        <v>0</v>
      </c>
      <c r="AH28" s="197"/>
    </row>
    <row r="29" spans="1:35" ht="15.75" x14ac:dyDescent="0.25">
      <c r="A29" s="198"/>
      <c r="B29" s="198"/>
      <c r="C29" s="199"/>
      <c r="D29" s="72"/>
      <c r="E29" s="90"/>
      <c r="F29" s="19">
        <f>IF(E29="",0,(($E$8/(E29+(IF($E$8&gt;400,0,IF($E$8&lt;=300,0.24,0.14))))-Stammdaten!$B$5)/Stammdaten!$C$5))</f>
        <v>0</v>
      </c>
      <c r="G29" s="174"/>
      <c r="H29" s="19">
        <f>IF(G29="",0,(($G$8/(G29+(IF($G$8&gt;400,0,IF($G$8&lt;=300,0.24,0.14))))-Stammdaten!$B$6)/Stammdaten!$C$6))</f>
        <v>0</v>
      </c>
      <c r="I29" s="95"/>
      <c r="J29" s="19">
        <f>IF(I29="",0,(($I$8/(I29+(IF($I$8&gt;400,0,IF($I$8&lt;=300,0.24,0.14))))-Stammdaten!$B$7)/Stammdaten!$C$7))</f>
        <v>0</v>
      </c>
      <c r="K29" s="310"/>
      <c r="L29" s="19">
        <f>IF(K29="",0,(($K$8/(K29)-Stammdaten!$B$10)/Stammdaten!$C$10))</f>
        <v>0</v>
      </c>
      <c r="M29" s="98"/>
      <c r="N29" s="19">
        <f>IF(M29="",0,(($M$8/(M29)-Stammdaten!B31)/Stammdaten!C31))</f>
        <v>0</v>
      </c>
      <c r="O29" s="95"/>
      <c r="P29" s="19">
        <f>IF(O29="",0,((200/O29)-Stammdaten!$B$21)/Stammdaten!$C$21)</f>
        <v>0</v>
      </c>
      <c r="Q29" s="174"/>
      <c r="R29" s="19">
        <f>IF(Q29="",0,((300/Q29)-Stammdaten!$B$22)/Stammdaten!$C$22)</f>
        <v>0</v>
      </c>
      <c r="S29" s="5"/>
      <c r="T29" s="19">
        <f>IF(S29="",0,((400/S29)-Stammdaten!$B$23)/Stammdaten!$C$23)</f>
        <v>0</v>
      </c>
      <c r="U29" s="310"/>
      <c r="V29" s="19">
        <f>IF(U29="",0,(SQRT(U29)-Stammdaten!$B$25)/Stammdaten!$C$25)</f>
        <v>0</v>
      </c>
      <c r="W29" s="310"/>
      <c r="X29" s="19">
        <f>IF(W29="",0,(SQRT(W29)-Stammdaten!$B$27)/Stammdaten!$C$27)</f>
        <v>0</v>
      </c>
      <c r="Y29" s="310"/>
      <c r="Z29" s="19">
        <f>IF(Y29="",0,(SQRT(Y29)-Stammdaten!$B$29)/Stammdaten!$C$29)</f>
        <v>0</v>
      </c>
      <c r="AA29" s="5"/>
      <c r="AB29" s="19">
        <f>IF(AA29="",0,(SQRT(AA29)-Stammdaten!$B$32)/Stammdaten!$C$32)</f>
        <v>0</v>
      </c>
      <c r="AC29" s="310"/>
      <c r="AD29" s="19">
        <f>IF(AC29="",0,(SQRT(AC29)-Stammdaten!$B$33)/Stammdaten!$C$33)</f>
        <v>0</v>
      </c>
      <c r="AE29" s="5"/>
      <c r="AF29" s="19">
        <f>IF(AE29="",0,(SQRT(AE29)-Stammdaten!$B$34)/Stammdaten!$C$34)</f>
        <v>0</v>
      </c>
      <c r="AH29" s="83" t="s">
        <v>380</v>
      </c>
      <c r="AI29" s="84">
        <f>SUM(AI21:AI27)</f>
        <v>6343.4629658935528</v>
      </c>
    </row>
    <row r="30" spans="1:35" ht="15.75" x14ac:dyDescent="0.25">
      <c r="A30" s="198"/>
      <c r="B30" s="198"/>
      <c r="C30" s="199"/>
      <c r="D30" s="72"/>
      <c r="E30" s="90"/>
      <c r="F30" s="19">
        <f>IF(E30="",0,(($E$8/(E30+(IF($E$8&gt;400,0,IF($E$8&lt;=300,0.24,0.14))))-Stammdaten!$B$5)/Stammdaten!$C$5))</f>
        <v>0</v>
      </c>
      <c r="G30" s="174"/>
      <c r="H30" s="19">
        <f>IF(G30="",0,(($G$8/(G30+(IF($G$8&gt;400,0,IF($G$8&lt;=300,0.24,0.14))))-Stammdaten!$B$6)/Stammdaten!$C$6))</f>
        <v>0</v>
      </c>
      <c r="I30" s="95"/>
      <c r="J30" s="19">
        <f>IF(I30="",0,(($I$8/(I30+(IF($I$8&gt;400,0,IF($I$8&lt;=300,0.24,0.14))))-Stammdaten!$B$7)/Stammdaten!$C$7))</f>
        <v>0</v>
      </c>
      <c r="K30" s="196"/>
      <c r="L30" s="19">
        <f>IF(K30="",0,(($K$8/(K30)-Stammdaten!$B$10)/Stammdaten!$C$10))</f>
        <v>0</v>
      </c>
      <c r="M30" s="98"/>
      <c r="N30" s="19">
        <f>IF(M30="",0,(($M$8/(M30)-Stammdaten!B32)/Stammdaten!C32))</f>
        <v>0</v>
      </c>
      <c r="O30" s="95"/>
      <c r="P30" s="19">
        <f>IF(O30="",0,((200/O30)-Stammdaten!$B$21)/Stammdaten!$C$21)</f>
        <v>0</v>
      </c>
      <c r="Q30" s="174"/>
      <c r="R30" s="19">
        <f>IF(Q30="",0,((300/Q30)-Stammdaten!$B$22)/Stammdaten!$C$22)</f>
        <v>0</v>
      </c>
      <c r="S30" s="5"/>
      <c r="T30" s="19">
        <f>IF(S30="",0,((400/S30)-Stammdaten!$B$23)/Stammdaten!$C$23)</f>
        <v>0</v>
      </c>
      <c r="U30" s="174"/>
      <c r="V30" s="19">
        <f>IF(U30="",0,(SQRT(U30)-Stammdaten!$B$25)/Stammdaten!$C$25)</f>
        <v>0</v>
      </c>
      <c r="W30" s="310"/>
      <c r="X30" s="19">
        <f>IF(W30="",0,(SQRT(W30)-Stammdaten!$B$27)/Stammdaten!$C$27)</f>
        <v>0</v>
      </c>
      <c r="Y30" s="310"/>
      <c r="Z30" s="19">
        <f>IF(Y30="",0,(SQRT(Y30)-Stammdaten!$B$29)/Stammdaten!$C$29)</f>
        <v>0</v>
      </c>
      <c r="AA30" s="5"/>
      <c r="AB30" s="19">
        <f>IF(AA30="",0,(SQRT(AA30)-Stammdaten!$B$32)/Stammdaten!$C$32)</f>
        <v>0</v>
      </c>
      <c r="AC30" s="310"/>
      <c r="AD30" s="19">
        <f>IF(AC30="",0,(SQRT(AC30)-Stammdaten!$B$33)/Stammdaten!$C$33)</f>
        <v>0</v>
      </c>
      <c r="AE30" s="5"/>
      <c r="AF30" s="19">
        <f>IF(AE30="",0,(SQRT(AE30)-Stammdaten!$B$34)/Stammdaten!$C$34)</f>
        <v>0</v>
      </c>
    </row>
    <row r="31" spans="1:35" ht="15.75" thickBot="1" x14ac:dyDescent="0.3">
      <c r="A31" s="28"/>
      <c r="B31" s="31"/>
      <c r="C31" s="89"/>
      <c r="D31" s="127"/>
      <c r="E31" s="91"/>
      <c r="F31" s="128"/>
      <c r="G31" s="99"/>
      <c r="H31" s="128"/>
      <c r="I31" s="97"/>
      <c r="J31" s="128"/>
      <c r="K31" s="99"/>
      <c r="L31" s="128"/>
      <c r="M31" s="99"/>
      <c r="N31" s="128"/>
      <c r="O31" s="97"/>
      <c r="P31" s="128"/>
      <c r="Q31" s="99"/>
      <c r="R31" s="128"/>
      <c r="S31" s="6"/>
      <c r="T31" s="128"/>
      <c r="U31" s="99"/>
      <c r="V31" s="128"/>
      <c r="W31" s="99"/>
      <c r="X31" s="128"/>
      <c r="Y31" s="99"/>
      <c r="Z31" s="128"/>
      <c r="AA31" s="6"/>
      <c r="AB31" s="128"/>
      <c r="AC31" s="99"/>
      <c r="AD31" s="128"/>
      <c r="AE31" s="5"/>
      <c r="AF31" s="19">
        <f>IF(AE31="",0,(SQRT(AE31)-Stammdaten!$B$34)/Stammdaten!$C$34)</f>
        <v>0</v>
      </c>
    </row>
    <row r="32" spans="1:35" ht="15.75" x14ac:dyDescent="0.25">
      <c r="A32" s="308" t="s">
        <v>321</v>
      </c>
      <c r="B32" s="308" t="s">
        <v>322</v>
      </c>
      <c r="C32" s="350">
        <v>38404</v>
      </c>
      <c r="D32" s="308" t="s">
        <v>323</v>
      </c>
      <c r="E32" s="123"/>
      <c r="F32" s="19">
        <f>IF(E32="",0,(($E$8/(E32+(IF($E$8&gt;400,0,IF($E$8&lt;=300,0.24,0.14))))-Stammdaten!$B$5)/Stammdaten!$C$5))</f>
        <v>0</v>
      </c>
      <c r="G32" s="202"/>
      <c r="H32" s="19">
        <f>IF(G32="",0,(($G$8/(G32+(IF($G$8&gt;400,0,IF($G$8&lt;=300,0.24,0.14))))-Stammdaten!$B$6)/Stammdaten!$C$6))</f>
        <v>0</v>
      </c>
      <c r="I32" s="124"/>
      <c r="J32" s="19">
        <f>IF(I32="",0,(($I$8/(I32+(IF($I$8&gt;400,0,IF($I$8&lt;=300,0.24,0.14))))-Stammdaten!$B$7)/Stammdaten!$C$7))</f>
        <v>0</v>
      </c>
      <c r="K32" s="316"/>
      <c r="L32" s="19">
        <f>IF(K32="",0,(($K$8/(K32)-Stammdaten!$B$10)/Stammdaten!$C$10))</f>
        <v>0</v>
      </c>
      <c r="M32" s="125"/>
      <c r="N32" s="19">
        <f>IF(M32="",0,(($M$8/(M32)-Stammdaten!B34)/Stammdaten!C34))</f>
        <v>0</v>
      </c>
      <c r="O32" s="124"/>
      <c r="P32" s="19">
        <f>IF(O32="",0,((200/O32)-Stammdaten!$B$21)/Stammdaten!$C$21)</f>
        <v>0</v>
      </c>
      <c r="Q32" s="202">
        <v>39.270000000000003</v>
      </c>
      <c r="R32" s="19">
        <f>IF(Q32="",0,((300/Q32)-Stammdaten!$B$22)/Stammdaten!$C$22)</f>
        <v>1066.0901819654478</v>
      </c>
      <c r="S32" s="126"/>
      <c r="T32" s="19">
        <f>IF(S32="",0,((400/S32)-Stammdaten!$B$23)/Stammdaten!$C$23)</f>
        <v>0</v>
      </c>
      <c r="U32" s="316"/>
      <c r="V32" s="19">
        <f>IF(U32="",0,(SQRT(U32)-Stammdaten!$B$25)/Stammdaten!$C$25)</f>
        <v>0</v>
      </c>
      <c r="W32" s="316"/>
      <c r="X32" s="19">
        <f>IF(W32="",0,(SQRT(W32)-Stammdaten!$B$27)/Stammdaten!$C$27)</f>
        <v>0</v>
      </c>
      <c r="Y32" s="316"/>
      <c r="Z32" s="19">
        <f>IF(Y32="",0,(SQRT(Y32)-Stammdaten!$B$29)/Stammdaten!$C$29)</f>
        <v>0</v>
      </c>
      <c r="AA32" s="126"/>
      <c r="AB32" s="19">
        <f>IF(AA32="",0,(SQRT(AA32)-Stammdaten!$B$32)/Stammdaten!$C$32)</f>
        <v>0</v>
      </c>
      <c r="AC32" s="316"/>
      <c r="AD32" s="19">
        <f>IF(AC32="",0,(SQRT(AC32)-Stammdaten!$B$33)/Stammdaten!$C$33)</f>
        <v>0</v>
      </c>
      <c r="AE32" s="5"/>
      <c r="AF32" s="19">
        <f>IF(AE32="",0,(SQRT(AE32)-Stammdaten!$B$34)/Stammdaten!$C$34)</f>
        <v>0</v>
      </c>
      <c r="AH32" s="66" t="s">
        <v>51</v>
      </c>
      <c r="AI32" s="80">
        <f>SUM(H32:H42)</f>
        <v>975.63885837402768</v>
      </c>
    </row>
    <row r="33" spans="1:35" ht="15.75" x14ac:dyDescent="0.25">
      <c r="A33" s="308" t="s">
        <v>324</v>
      </c>
      <c r="B33" s="308" t="s">
        <v>325</v>
      </c>
      <c r="C33" s="350">
        <v>38222</v>
      </c>
      <c r="D33" s="308" t="s">
        <v>323</v>
      </c>
      <c r="E33" s="90"/>
      <c r="F33" s="19">
        <f>IF(E33="",0,(($E$8/(E33+(IF($E$8&gt;400,0,IF($E$8&lt;=300,0.24,0.14))))-Stammdaten!$B$5)/Stammdaten!$C$5))</f>
        <v>0</v>
      </c>
      <c r="G33" s="310"/>
      <c r="H33" s="19">
        <f>IF(G33="",0,(($G$8/(G33+(IF($G$8&gt;400,0,IF($G$8&lt;=300,0.24,0.14))))-Stammdaten!$B$6)/Stammdaten!$C$6))</f>
        <v>0</v>
      </c>
      <c r="I33" s="95"/>
      <c r="J33" s="19">
        <f>IF(I33="",0,(($I$8/(I33+(IF($I$8&gt;400,0,IF($I$8&lt;=300,0.24,0.14))))-Stammdaten!$B$7)/Stammdaten!$C$7))</f>
        <v>0</v>
      </c>
      <c r="K33" s="310"/>
      <c r="L33" s="19">
        <f>IF(K33="",0,(($K$8/(K33)-Stammdaten!$B$10)/Stammdaten!$C$10))</f>
        <v>0</v>
      </c>
      <c r="M33" s="98"/>
      <c r="N33" s="19">
        <f>IF(M33="",0,(($M$8/(M33)-Stammdaten!B35)/Stammdaten!C35))</f>
        <v>0</v>
      </c>
      <c r="O33" s="95"/>
      <c r="P33" s="19">
        <f>IF(O33="",0,((200/O33)-Stammdaten!$B$21)/Stammdaten!$C$21)</f>
        <v>0</v>
      </c>
      <c r="Q33" s="196"/>
      <c r="R33" s="19">
        <f>IF(Q33="",0,((300/Q33)-Stammdaten!$B$22)/Stammdaten!$C$22)</f>
        <v>0</v>
      </c>
      <c r="S33" s="5"/>
      <c r="T33" s="19">
        <f>IF(S33="",0,((400/S33)-Stammdaten!$B$23)/Stammdaten!$C$23)</f>
        <v>0</v>
      </c>
      <c r="U33" s="310"/>
      <c r="V33" s="19">
        <f>IF(U33="",0,(SQRT(U33)-Stammdaten!$B$25)/Stammdaten!$C$25)</f>
        <v>0</v>
      </c>
      <c r="W33" s="196">
        <v>4.3099999999999996</v>
      </c>
      <c r="X33" s="19">
        <f>IF(W33="",0,(SQRT(W33)-Stammdaten!$B$27)/Stammdaten!$C$27)</f>
        <v>422.72783068615036</v>
      </c>
      <c r="Y33" s="310"/>
      <c r="Z33" s="19">
        <f>IF(Y33="",0,(SQRT(Y33)-Stammdaten!$B$29)/Stammdaten!$C$29)</f>
        <v>0</v>
      </c>
      <c r="AA33" s="5"/>
      <c r="AB33" s="19">
        <f>IF(AA33="",0,(SQRT(AA33)-Stammdaten!$B$32)/Stammdaten!$C$32)</f>
        <v>0</v>
      </c>
      <c r="AC33" s="196">
        <v>52.5</v>
      </c>
      <c r="AD33" s="19">
        <f>IF(AC33="",0,(SQRT(AC33)-Stammdaten!$B$33)/Stammdaten!$C$33)</f>
        <v>428.20067524957415</v>
      </c>
      <c r="AE33" s="5"/>
      <c r="AF33" s="19">
        <f>IF(AE33="",0,(SQRT(AE33)-Stammdaten!$B$34)/Stammdaten!$C$34)</f>
        <v>0</v>
      </c>
      <c r="AH33" s="66" t="s">
        <v>62</v>
      </c>
      <c r="AI33" s="80">
        <f>SUM(L32:L42)</f>
        <v>853.04167147150338</v>
      </c>
    </row>
    <row r="34" spans="1:35" ht="15.75" x14ac:dyDescent="0.25">
      <c r="A34" s="308" t="s">
        <v>326</v>
      </c>
      <c r="B34" s="308" t="s">
        <v>327</v>
      </c>
      <c r="C34" s="350">
        <v>38618</v>
      </c>
      <c r="D34" s="308" t="s">
        <v>323</v>
      </c>
      <c r="E34" s="90"/>
      <c r="F34" s="19">
        <f>IF(E34="",0,(($E$8/(E34+(IF($E$8&gt;400,0,IF($E$8&lt;=300,0.24,0.14))))-Stammdaten!$B$5)/Stammdaten!$C$5))</f>
        <v>0</v>
      </c>
      <c r="G34" s="196">
        <v>10.07</v>
      </c>
      <c r="H34" s="19">
        <f>IF(G34="",0,(($G$8/(G34+(IF($G$8&gt;400,0,IF($G$8&lt;=300,0.24,0.14))))-Stammdaten!$B$6)/Stammdaten!$C$6))</f>
        <v>478.08596169352478</v>
      </c>
      <c r="I34" s="95"/>
      <c r="J34" s="19">
        <f>IF(I34="",0,(($I$8/(I34+(IF($I$8&gt;400,0,IF($I$8&lt;=300,0.24,0.14))))-Stammdaten!$B$7)/Stammdaten!$C$7))</f>
        <v>0</v>
      </c>
      <c r="K34" s="310"/>
      <c r="L34" s="19">
        <f>IF(K34="",0,(($K$8/(K34)-Stammdaten!$B$10)/Stammdaten!$C$10))</f>
        <v>0</v>
      </c>
      <c r="M34" s="98"/>
      <c r="N34" s="19">
        <f>IF(M34="",0,(($M$8/(M34)-Stammdaten!B36)/Stammdaten!C36))</f>
        <v>0</v>
      </c>
      <c r="O34" s="95"/>
      <c r="P34" s="19">
        <f>IF(O34="",0,((200/O34)-Stammdaten!$B$21)/Stammdaten!$C$21)</f>
        <v>0</v>
      </c>
      <c r="Q34" s="196"/>
      <c r="R34" s="19">
        <f>IF(Q34="",0,((300/Q34)-Stammdaten!$B$22)/Stammdaten!$C$22)</f>
        <v>0</v>
      </c>
      <c r="S34" s="5"/>
      <c r="T34" s="19">
        <f>IF(S34="",0,((400/S34)-Stammdaten!$B$23)/Stammdaten!$C$23)</f>
        <v>0</v>
      </c>
      <c r="U34" s="310"/>
      <c r="V34" s="19">
        <f>IF(U34="",0,(SQRT(U34)-Stammdaten!$B$25)/Stammdaten!$C$25)</f>
        <v>0</v>
      </c>
      <c r="W34" s="310"/>
      <c r="X34" s="19">
        <f>IF(W34="",0,(SQRT(W34)-Stammdaten!$B$27)/Stammdaten!$C$27)</f>
        <v>0</v>
      </c>
      <c r="Y34" s="310"/>
      <c r="Z34" s="19">
        <f>IF(Y34="",0,(SQRT(Y34)-Stammdaten!$B$29)/Stammdaten!$C$29)</f>
        <v>0</v>
      </c>
      <c r="AA34" s="5"/>
      <c r="AB34" s="19">
        <f>IF(AA34="",0,(SQRT(AA34)-Stammdaten!$B$32)/Stammdaten!$C$32)</f>
        <v>0</v>
      </c>
      <c r="AC34" s="196">
        <v>49.5</v>
      </c>
      <c r="AD34" s="19">
        <f>IF(AC34="",0,(SQRT(AC34)-Stammdaten!$B$33)/Stammdaten!$C$33)</f>
        <v>411.25997094638262</v>
      </c>
      <c r="AE34" s="5"/>
      <c r="AF34" s="19">
        <f>IF(AE34="",0,(SQRT(AE34)-Stammdaten!$B$34)/Stammdaten!$C$34)</f>
        <v>0</v>
      </c>
      <c r="AH34" s="66" t="s">
        <v>52</v>
      </c>
      <c r="AI34" s="80">
        <f>SUM(R32)</f>
        <v>1066.0901819654478</v>
      </c>
    </row>
    <row r="35" spans="1:35" ht="15.75" x14ac:dyDescent="0.25">
      <c r="A35" s="308" t="s">
        <v>328</v>
      </c>
      <c r="B35" s="308" t="s">
        <v>329</v>
      </c>
      <c r="C35" s="350">
        <v>38148</v>
      </c>
      <c r="D35" s="308" t="s">
        <v>323</v>
      </c>
      <c r="E35" s="90"/>
      <c r="F35" s="19">
        <f>IF(E35="",0,(($E$8/(E35+(IF($E$8&gt;400,0,IF($E$8&lt;=300,0.24,0.14))))-Stammdaten!$B$5)/Stammdaten!$C$5))</f>
        <v>0</v>
      </c>
      <c r="G35" s="196">
        <v>9.89</v>
      </c>
      <c r="H35" s="19">
        <f>IF(G35="",0,(($G$8/(G35+(IF($G$8&gt;400,0,IF($G$8&lt;=300,0.24,0.14))))-Stammdaten!$B$6)/Stammdaten!$C$6))</f>
        <v>497.55289668050284</v>
      </c>
      <c r="I35" s="95"/>
      <c r="J35" s="19">
        <f>IF(I35="",0,(($I$8/(I35+(IF($I$8&gt;400,0,IF($I$8&lt;=300,0.24,0.14))))-Stammdaten!$B$7)/Stammdaten!$C$7))</f>
        <v>0</v>
      </c>
      <c r="K35" s="310"/>
      <c r="L35" s="19">
        <f>IF(K35="",0,(($K$8/(K35)-Stammdaten!$B$10)/Stammdaten!$C$10))</f>
        <v>0</v>
      </c>
      <c r="M35" s="98"/>
      <c r="N35" s="19">
        <f>IF(M35="",0,(($M$8/(M35)-Stammdaten!B37)/Stammdaten!C37))</f>
        <v>0</v>
      </c>
      <c r="O35" s="95"/>
      <c r="P35" s="19">
        <f>IF(O35="",0,((200/O35)-Stammdaten!$B$21)/Stammdaten!$C$21)</f>
        <v>0</v>
      </c>
      <c r="Q35" s="196"/>
      <c r="R35" s="19">
        <f>IF(Q35="",0,((300/Q35)-Stammdaten!$B$22)/Stammdaten!$C$22)</f>
        <v>0</v>
      </c>
      <c r="S35" s="5"/>
      <c r="T35" s="19">
        <f>IF(S35="",0,((400/S35)-Stammdaten!$B$23)/Stammdaten!$C$23)</f>
        <v>0</v>
      </c>
      <c r="U35" s="196"/>
      <c r="V35" s="19">
        <f>IF(U35="",0,(SQRT(U35)-Stammdaten!$B$25)/Stammdaten!$C$25)</f>
        <v>0</v>
      </c>
      <c r="W35" s="310"/>
      <c r="X35" s="19">
        <f>IF(W35="",0,(SQRT(W35)-Stammdaten!$B$27)/Stammdaten!$C$27)</f>
        <v>0</v>
      </c>
      <c r="Y35" s="310"/>
      <c r="Z35" s="19">
        <f>IF(Y35="",0,(SQRT(Y35)-Stammdaten!$B$29)/Stammdaten!$C$29)</f>
        <v>0</v>
      </c>
      <c r="AA35" s="5"/>
      <c r="AB35" s="19">
        <f>IF(AA35="",0,(SQRT(AA35)-Stammdaten!$B$32)/Stammdaten!$C$32)</f>
        <v>0</v>
      </c>
      <c r="AC35" s="310"/>
      <c r="AD35" s="19">
        <f>IF(AC35="",0,(SQRT(AC35)-Stammdaten!$B$33)/Stammdaten!$C$33)</f>
        <v>0</v>
      </c>
      <c r="AE35" s="5"/>
      <c r="AF35" s="19">
        <f>IF(AE35="",0,(SQRT(AE35)-Stammdaten!$B$34)/Stammdaten!$C$34)</f>
        <v>0</v>
      </c>
      <c r="AH35" s="66" t="s">
        <v>53</v>
      </c>
      <c r="AI35" s="80">
        <f>SUM(V32:V42)</f>
        <v>1034.0851615726274</v>
      </c>
    </row>
    <row r="36" spans="1:35" ht="15.75" x14ac:dyDescent="0.25">
      <c r="A36" s="308" t="s">
        <v>330</v>
      </c>
      <c r="B36" s="308" t="s">
        <v>331</v>
      </c>
      <c r="C36" s="350">
        <v>38387</v>
      </c>
      <c r="D36" s="308" t="s">
        <v>323</v>
      </c>
      <c r="E36" s="90"/>
      <c r="F36" s="19">
        <f>IF(E36="",0,(($E$8/(E36+(IF($E$8&gt;400,0,IF($E$8&lt;=300,0.24,0.14))))-Stammdaten!$B$5)/Stammdaten!$C$5))</f>
        <v>0</v>
      </c>
      <c r="G36" s="310"/>
      <c r="H36" s="19">
        <f>IF(G36="",0,(($G$8/(G36+(IF($G$8&gt;400,0,IF($G$8&lt;=300,0.24,0.14))))-Stammdaten!$B$6)/Stammdaten!$C$6))</f>
        <v>0</v>
      </c>
      <c r="I36" s="95"/>
      <c r="J36" s="19">
        <f>IF(I36="",0,(($I$8/(I36+(IF($I$8&gt;400,0,IF($I$8&lt;=300,0.24,0.14))))-Stammdaten!$B$7)/Stammdaten!$C$7))</f>
        <v>0</v>
      </c>
      <c r="K36" s="196">
        <v>161.69999999999999</v>
      </c>
      <c r="L36" s="19">
        <f>IF(K36="",0,(($K$8/(K36)-Stammdaten!$B$10)/Stammdaten!$C$10))</f>
        <v>407.21017373634936</v>
      </c>
      <c r="M36" s="98"/>
      <c r="N36" s="19">
        <f>IF(M36="",0,(($M$8/(M36)-Stammdaten!B38)/Stammdaten!C38))</f>
        <v>0</v>
      </c>
      <c r="O36" s="95"/>
      <c r="P36" s="19">
        <f>IF(O36="",0,((200/O36)-Stammdaten!$B$21)/Stammdaten!$C$21)</f>
        <v>0</v>
      </c>
      <c r="Q36" s="310"/>
      <c r="R36" s="19">
        <f>IF(Q36="",0,((300/Q36)-Stammdaten!$B$22)/Stammdaten!$C$22)</f>
        <v>0</v>
      </c>
      <c r="S36" s="5"/>
      <c r="T36" s="19">
        <f>IF(S36="",0,((400/S36)-Stammdaten!$B$23)/Stammdaten!$C$23)</f>
        <v>0</v>
      </c>
      <c r="U36" s="196">
        <v>1.5</v>
      </c>
      <c r="V36" s="19">
        <f>IF(U36="",0,(SQRT(U36)-Stammdaten!$B$25)/Stammdaten!$C$25)</f>
        <v>479.6810892394862</v>
      </c>
      <c r="W36" s="310"/>
      <c r="X36" s="19">
        <f>IF(W36="",0,(SQRT(W36)-Stammdaten!$B$27)/Stammdaten!$C$27)</f>
        <v>0</v>
      </c>
      <c r="Y36" s="310"/>
      <c r="Z36" s="19">
        <f>IF(Y36="",0,(SQRT(Y36)-Stammdaten!$B$29)/Stammdaten!$C$29)</f>
        <v>0</v>
      </c>
      <c r="AA36" s="5"/>
      <c r="AB36" s="19">
        <f>IF(AA36="",0,(SQRT(AA36)-Stammdaten!$B$32)/Stammdaten!$C$32)</f>
        <v>0</v>
      </c>
      <c r="AC36" s="196"/>
      <c r="AD36" s="19">
        <f>IF(AC36="",0,(SQRT(AC36)-Stammdaten!$B$33)/Stammdaten!$C$33)</f>
        <v>0</v>
      </c>
      <c r="AE36" s="5"/>
      <c r="AF36" s="19">
        <f>IF(AE36="",0,(SQRT(AE36)-Stammdaten!$B$34)/Stammdaten!$C$34)</f>
        <v>0</v>
      </c>
      <c r="AH36" s="66" t="s">
        <v>54</v>
      </c>
      <c r="AI36" s="80">
        <f>SUM(X32:X42)</f>
        <v>917.49988108289369</v>
      </c>
    </row>
    <row r="37" spans="1:35" ht="15.75" x14ac:dyDescent="0.25">
      <c r="A37" s="308" t="s">
        <v>332</v>
      </c>
      <c r="B37" s="308" t="s">
        <v>111</v>
      </c>
      <c r="C37" s="350">
        <v>38269</v>
      </c>
      <c r="D37" s="308" t="s">
        <v>323</v>
      </c>
      <c r="E37" s="90"/>
      <c r="F37" s="19">
        <f>IF(E37="",0,(($E$8/(E37+(IF($E$8&gt;400,0,IF($E$8&lt;=300,0.24,0.14))))-Stammdaten!$B$5)/Stammdaten!$C$5))</f>
        <v>0</v>
      </c>
      <c r="G37" s="310"/>
      <c r="H37" s="19">
        <f>IF(G37="",0,(($G$8/(G37+(IF($G$8&gt;400,0,IF($G$8&lt;=300,0.24,0.14))))-Stammdaten!$B$6)/Stammdaten!$C$6))</f>
        <v>0</v>
      </c>
      <c r="I37" s="95"/>
      <c r="J37" s="19">
        <f>IF(I37="",0,(($I$8/(I37+(IF($I$8&gt;400,0,IF($I$8&lt;=300,0.24,0.14))))-Stammdaten!$B$7)/Stammdaten!$C$7))</f>
        <v>0</v>
      </c>
      <c r="K37" s="196"/>
      <c r="L37" s="19">
        <f>IF(K37="",0,(($K$8/(K37)-Stammdaten!$B$10)/Stammdaten!$C$10))</f>
        <v>0</v>
      </c>
      <c r="M37" s="98"/>
      <c r="N37" s="19">
        <f>IF(M37="",0,(($M$8/(M37)-Stammdaten!B39)/Stammdaten!C39))</f>
        <v>0</v>
      </c>
      <c r="O37" s="95"/>
      <c r="P37" s="19">
        <f>IF(O37="",0,((200/O37)-Stammdaten!$B$21)/Stammdaten!$C$21)</f>
        <v>0</v>
      </c>
      <c r="Q37" s="310"/>
      <c r="R37" s="19">
        <f>IF(Q37="",0,((300/Q37)-Stammdaten!$B$22)/Stammdaten!$C$22)</f>
        <v>0</v>
      </c>
      <c r="S37" s="5"/>
      <c r="T37" s="19">
        <f>IF(S37="",0,((400/S37)-Stammdaten!$B$23)/Stammdaten!$C$23)</f>
        <v>0</v>
      </c>
      <c r="U37" s="310"/>
      <c r="V37" s="19">
        <f>IF(U37="",0,(SQRT(U37)-Stammdaten!$B$25)/Stammdaten!$C$25)</f>
        <v>0</v>
      </c>
      <c r="W37" s="310"/>
      <c r="X37" s="19">
        <f>IF(W37="",0,(SQRT(W37)-Stammdaten!$B$27)/Stammdaten!$C$27)</f>
        <v>0</v>
      </c>
      <c r="Y37" s="310"/>
      <c r="Z37" s="19">
        <f>IF(Y37="",0,(SQRT(Y37)-Stammdaten!$B$29)/Stammdaten!$C$29)</f>
        <v>0</v>
      </c>
      <c r="AA37" s="5"/>
      <c r="AB37" s="19">
        <f>IF(AA37="",0,(SQRT(AA37)-Stammdaten!$B$32)/Stammdaten!$C$32)</f>
        <v>0</v>
      </c>
      <c r="AC37" s="310"/>
      <c r="AD37" s="19">
        <f>IF(AC37="",0,(SQRT(AC37)-Stammdaten!$B$33)/Stammdaten!$C$33)</f>
        <v>0</v>
      </c>
      <c r="AE37" s="5"/>
      <c r="AF37" s="19">
        <f>IF(AE37="",0,(SQRT(AE37)-Stammdaten!$B$34)/Stammdaten!$C$34)</f>
        <v>0</v>
      </c>
      <c r="AH37" s="66" t="s">
        <v>63</v>
      </c>
      <c r="AI37" s="80">
        <f>SUM(Z32:Z42)</f>
        <v>1007.1471304487916</v>
      </c>
    </row>
    <row r="38" spans="1:35" ht="15.75" x14ac:dyDescent="0.25">
      <c r="A38" s="308" t="s">
        <v>284</v>
      </c>
      <c r="B38" s="308" t="s">
        <v>333</v>
      </c>
      <c r="C38" s="350">
        <v>38084</v>
      </c>
      <c r="D38" s="308" t="s">
        <v>323</v>
      </c>
      <c r="E38" s="90"/>
      <c r="F38" s="19">
        <f>IF(E38="",0,(($E$8/(E38+(IF($E$8&gt;400,0,IF($E$8&lt;=300,0.24,0.14))))-Stammdaten!$B$5)/Stammdaten!$C$5))</f>
        <v>0</v>
      </c>
      <c r="G38" s="310"/>
      <c r="H38" s="19">
        <f>IF(G38="",0,(($G$8/(G38+(IF($G$8&gt;400,0,IF($G$8&lt;=300,0.24,0.14))))-Stammdaten!$B$6)/Stammdaten!$C$6))</f>
        <v>0</v>
      </c>
      <c r="I38" s="95"/>
      <c r="J38" s="19">
        <f>IF(I38="",0,(($I$8/(I38+(IF($I$8&gt;400,0,IF($I$8&lt;=300,0.24,0.14))))-Stammdaten!$B$7)/Stammdaten!$C$7))</f>
        <v>0</v>
      </c>
      <c r="K38" s="196">
        <v>153.96</v>
      </c>
      <c r="L38" s="19">
        <f>IF(K38="",0,(($K$8/(K38)-Stammdaten!$B$10)/Stammdaten!$C$10))</f>
        <v>445.83149773515407</v>
      </c>
      <c r="M38" s="98"/>
      <c r="N38" s="19">
        <f>IF(M38="",0,(($M$8/(M38)-Stammdaten!B40)/Stammdaten!C40))</f>
        <v>0</v>
      </c>
      <c r="O38" s="95"/>
      <c r="P38" s="19">
        <f>IF(O38="",0,((200/O38)-Stammdaten!$B$21)/Stammdaten!$C$21)</f>
        <v>0</v>
      </c>
      <c r="Q38" s="310"/>
      <c r="R38" s="19">
        <f>IF(Q38="",0,((300/Q38)-Stammdaten!$B$22)/Stammdaten!$C$22)</f>
        <v>0</v>
      </c>
      <c r="S38" s="5"/>
      <c r="T38" s="19">
        <f>IF(S38="",0,((400/S38)-Stammdaten!$B$23)/Stammdaten!$C$23)</f>
        <v>0</v>
      </c>
      <c r="U38" s="310"/>
      <c r="V38" s="19">
        <f>IF(U38="",0,(SQRT(U38)-Stammdaten!$B$25)/Stammdaten!$C$25)</f>
        <v>0</v>
      </c>
      <c r="W38" s="310"/>
      <c r="X38" s="19">
        <f>IF(W38="",0,(SQRT(W38)-Stammdaten!$B$27)/Stammdaten!$C$27)</f>
        <v>0</v>
      </c>
      <c r="Y38" s="310"/>
      <c r="Z38" s="19">
        <f>IF(Y38="",0,(SQRT(Y38)-Stammdaten!$B$29)/Stammdaten!$C$29)</f>
        <v>0</v>
      </c>
      <c r="AA38" s="5"/>
      <c r="AB38" s="19">
        <f>IF(AA38="",0,(SQRT(AA38)-Stammdaten!$B$32)/Stammdaten!$C$32)</f>
        <v>0</v>
      </c>
      <c r="AC38" s="310"/>
      <c r="AD38" s="19">
        <f>IF(AC38="",0,(SQRT(AC38)-Stammdaten!$B$33)/Stammdaten!$C$33)</f>
        <v>0</v>
      </c>
      <c r="AE38" s="5"/>
      <c r="AF38" s="19">
        <f>IF(AE38="",0,(SQRT(AE38)-Stammdaten!$B$34)/Stammdaten!$C$34)</f>
        <v>0</v>
      </c>
      <c r="AH38" s="81" t="s">
        <v>55</v>
      </c>
      <c r="AI38" s="82">
        <f>SUM(AD32:AD42)</f>
        <v>839.46064619595677</v>
      </c>
    </row>
    <row r="39" spans="1:35" ht="15.75" x14ac:dyDescent="0.25">
      <c r="A39" s="308" t="s">
        <v>334</v>
      </c>
      <c r="B39" s="308" t="s">
        <v>335</v>
      </c>
      <c r="C39" s="350">
        <v>38014</v>
      </c>
      <c r="D39" s="308" t="s">
        <v>323</v>
      </c>
      <c r="E39" s="90"/>
      <c r="F39" s="19">
        <f>IF(E39="",0,(($E$8/(E39+(IF($E$8&gt;400,0,IF($E$8&lt;=300,0.24,0.14))))-Stammdaten!$B$5)/Stammdaten!$C$5))</f>
        <v>0</v>
      </c>
      <c r="G39" s="310"/>
      <c r="H39" s="19">
        <f>IF(G39="",0,(($G$8/(G39+(IF($G$8&gt;400,0,IF($G$8&lt;=300,0.24,0.14))))-Stammdaten!$B$6)/Stammdaten!$C$6))</f>
        <v>0</v>
      </c>
      <c r="I39" s="95"/>
      <c r="J39" s="19">
        <f>IF(I39="",0,(($I$8/(I39+(IF($I$8&gt;400,0,IF($I$8&lt;=300,0.24,0.14))))-Stammdaten!$B$7)/Stammdaten!$C$7))</f>
        <v>0</v>
      </c>
      <c r="K39" s="310"/>
      <c r="L39" s="19">
        <f>IF(K39="",0,(($K$8/(K39)-Stammdaten!$B$10)/Stammdaten!$C$10))</f>
        <v>0</v>
      </c>
      <c r="M39" s="98"/>
      <c r="N39" s="19">
        <f>IF(M39="",0,(($M$8/(M39)-Stammdaten!B41)/Stammdaten!C41))</f>
        <v>0</v>
      </c>
      <c r="O39" s="95"/>
      <c r="P39" s="19">
        <f>IF(O39="",0,((200/O39)-Stammdaten!$B$21)/Stammdaten!$C$21)</f>
        <v>0</v>
      </c>
      <c r="Q39" s="310"/>
      <c r="R39" s="19">
        <f>IF(Q39="",0,((300/Q39)-Stammdaten!$B$22)/Stammdaten!$C$22)</f>
        <v>0</v>
      </c>
      <c r="S39" s="5"/>
      <c r="T39" s="19">
        <f>IF(S39="",0,((400/S39)-Stammdaten!$B$23)/Stammdaten!$C$23)</f>
        <v>0</v>
      </c>
      <c r="U39" s="196">
        <v>1.65</v>
      </c>
      <c r="V39" s="19">
        <f>IF(U39="",0,(SQRT(U39)-Stammdaten!$B$25)/Stammdaten!$C$25)</f>
        <v>554.40407233314113</v>
      </c>
      <c r="W39" s="196">
        <v>4.99</v>
      </c>
      <c r="X39" s="19">
        <f>IF(W39="",0,(SQRT(W39)-Stammdaten!$B$27)/Stammdaten!$C$27)</f>
        <v>494.77205039674334</v>
      </c>
      <c r="Y39" s="196"/>
      <c r="Z39" s="19">
        <f>IF(Y39="",0,(SQRT(Y39)-Stammdaten!$B$29)/Stammdaten!$C$29)</f>
        <v>0</v>
      </c>
      <c r="AA39" s="5"/>
      <c r="AB39" s="19">
        <f>IF(AA39="",0,(SQRT(AA39)-Stammdaten!$B$32)/Stammdaten!$C$32)</f>
        <v>0</v>
      </c>
      <c r="AC39" s="310"/>
      <c r="AD39" s="19">
        <f>IF(AC39="",0,(SQRT(AC39)-Stammdaten!$B$33)/Stammdaten!$C$33)</f>
        <v>0</v>
      </c>
      <c r="AE39" s="5"/>
      <c r="AF39" s="19">
        <f>IF(AE39="",0,(SQRT(AE39)-Stammdaten!$B$34)/Stammdaten!$C$34)</f>
        <v>0</v>
      </c>
      <c r="AH39" s="201"/>
    </row>
    <row r="40" spans="1:35" ht="15.75" x14ac:dyDescent="0.25">
      <c r="A40" s="308" t="s">
        <v>336</v>
      </c>
      <c r="B40" s="308" t="s">
        <v>337</v>
      </c>
      <c r="C40" s="350">
        <v>38107</v>
      </c>
      <c r="D40" s="308" t="s">
        <v>323</v>
      </c>
      <c r="E40" s="90"/>
      <c r="F40" s="19">
        <f>IF(E40="",0,(($E$8/(E40+(IF($E$8&gt;400,0,IF($E$8&lt;=300,0.24,0.14))))-Stammdaten!$B$5)/Stammdaten!$C$5))</f>
        <v>0</v>
      </c>
      <c r="G40" s="310"/>
      <c r="H40" s="19">
        <f>IF(G40="",0,(($G$8/(G40+(IF($G$8&gt;400,0,IF($G$8&lt;=300,0.24,0.14))))-Stammdaten!$B$6)/Stammdaten!$C$6))</f>
        <v>0</v>
      </c>
      <c r="I40" s="95"/>
      <c r="J40" s="19">
        <f>IF(I40="",0,(($I$8/(I40+(IF($I$8&gt;400,0,IF($I$8&lt;=300,0.24,0.14))))-Stammdaten!$B$7)/Stammdaten!$C$7))</f>
        <v>0</v>
      </c>
      <c r="K40" s="310"/>
      <c r="L40" s="19">
        <f>IF(K40="",0,(($K$8/(K40)-Stammdaten!$B$10)/Stammdaten!$C$10))</f>
        <v>0</v>
      </c>
      <c r="M40" s="98"/>
      <c r="N40" s="19">
        <f>IF(M40="",0,(($M$8/(M40)-Stammdaten!B42)/Stammdaten!C42))</f>
        <v>0</v>
      </c>
      <c r="O40" s="95"/>
      <c r="P40" s="19">
        <f>IF(O40="",0,((200/O40)-Stammdaten!$B$21)/Stammdaten!$C$21)</f>
        <v>0</v>
      </c>
      <c r="Q40" s="310"/>
      <c r="R40" s="19">
        <f>IF(Q40="",0,((300/Q40)-Stammdaten!$B$22)/Stammdaten!$C$22)</f>
        <v>0</v>
      </c>
      <c r="S40" s="5"/>
      <c r="T40" s="19">
        <f>IF(S40="",0,((400/S40)-Stammdaten!$B$23)/Stammdaten!$C$23)</f>
        <v>0</v>
      </c>
      <c r="U40" s="310"/>
      <c r="V40" s="19">
        <f>IF(U40="",0,(SQRT(U40)-Stammdaten!$B$25)/Stammdaten!$C$25)</f>
        <v>0</v>
      </c>
      <c r="W40" s="310"/>
      <c r="X40" s="19">
        <f>IF(W40="",0,(SQRT(W40)-Stammdaten!$B$27)/Stammdaten!$C$27)</f>
        <v>0</v>
      </c>
      <c r="Y40" s="196">
        <v>10.48</v>
      </c>
      <c r="Z40" s="19">
        <f>IF(Y40="",0,(SQRT(Y40)-Stammdaten!$B$29)/Stammdaten!$C$29)</f>
        <v>489.80616520208889</v>
      </c>
      <c r="AA40" s="5"/>
      <c r="AB40" s="19">
        <f>IF(AA40="",0,(SQRT(AA40)-Stammdaten!$B$32)/Stammdaten!$C$32)</f>
        <v>0</v>
      </c>
      <c r="AC40" s="310"/>
      <c r="AD40" s="19">
        <f>IF(AC40="",0,(SQRT(AC40)-Stammdaten!$B$33)/Stammdaten!$C$33)</f>
        <v>0</v>
      </c>
      <c r="AE40" s="5"/>
      <c r="AF40" s="19">
        <f>IF(AE40="",0,(SQRT(AE40)-Stammdaten!$B$34)/Stammdaten!$C$34)</f>
        <v>0</v>
      </c>
      <c r="AH40" s="83" t="s">
        <v>381</v>
      </c>
      <c r="AI40" s="84">
        <f>SUM(AI32:AI38)</f>
        <v>6692.9635311112479</v>
      </c>
    </row>
    <row r="41" spans="1:35" ht="15.75" x14ac:dyDescent="0.25">
      <c r="A41" s="308" t="s">
        <v>338</v>
      </c>
      <c r="B41" s="308" t="s">
        <v>339</v>
      </c>
      <c r="C41" s="350">
        <v>38053</v>
      </c>
      <c r="D41" s="308" t="s">
        <v>323</v>
      </c>
      <c r="E41" s="90"/>
      <c r="F41" s="19">
        <f>IF(E41="",0,(($E$8/(E41+(IF($E$8&gt;400,0,IF($E$8&lt;=300,0.24,0.14))))-Stammdaten!$B$5)/Stammdaten!$C$5))</f>
        <v>0</v>
      </c>
      <c r="G41" s="310"/>
      <c r="H41" s="19">
        <f>IF(G41="",0,(($G$8/(G41+(IF($G$8&gt;400,0,IF($G$8&lt;=300,0.24,0.14))))-Stammdaten!$B$6)/Stammdaten!$C$6))</f>
        <v>0</v>
      </c>
      <c r="I41" s="95"/>
      <c r="J41" s="19">
        <f>IF(I41="",0,(($I$8/(I41+(IF($I$8&gt;400,0,IF($I$8&lt;=300,0.24,0.14))))-Stammdaten!$B$7)/Stammdaten!$C$7))</f>
        <v>0</v>
      </c>
      <c r="K41" s="310"/>
      <c r="L41" s="19">
        <f>IF(K41="",0,(($K$8/(K41)-Stammdaten!$B$10)/Stammdaten!$C$10))</f>
        <v>0</v>
      </c>
      <c r="M41" s="98"/>
      <c r="N41" s="19">
        <f>IF(M41="",0,(($M$8/(M41)-Stammdaten!B43)/Stammdaten!C43))</f>
        <v>0</v>
      </c>
      <c r="O41" s="95"/>
      <c r="P41" s="19">
        <f>IF(O41="",0,((200/O41)-Stammdaten!$B$21)/Stammdaten!$C$21)</f>
        <v>0</v>
      </c>
      <c r="Q41" s="310"/>
      <c r="R41" s="19">
        <f>IF(Q41="",0,((300/Q41)-Stammdaten!$B$22)/Stammdaten!$C$22)</f>
        <v>0</v>
      </c>
      <c r="S41" s="5"/>
      <c r="T41" s="19">
        <f>IF(S41="",0,((400/S41)-Stammdaten!$B$23)/Stammdaten!$C$23)</f>
        <v>0</v>
      </c>
      <c r="U41" s="310"/>
      <c r="V41" s="19">
        <f>IF(U41="",0,(SQRT(U41)-Stammdaten!$B$25)/Stammdaten!$C$25)</f>
        <v>0</v>
      </c>
      <c r="W41" s="310"/>
      <c r="X41" s="19">
        <f>IF(W41="",0,(SQRT(W41)-Stammdaten!$B$27)/Stammdaten!$C$27)</f>
        <v>0</v>
      </c>
      <c r="Y41" s="196">
        <v>11.15</v>
      </c>
      <c r="Z41" s="19">
        <f>IF(Y41="",0,(SQRT(Y41)-Stammdaten!$B$29)/Stammdaten!$C$29)</f>
        <v>517.34096524670269</v>
      </c>
      <c r="AA41" s="5"/>
      <c r="AB41" s="19">
        <f>IF(AA41="",0,(SQRT(AA41)-Stammdaten!$B$32)/Stammdaten!$C$32)</f>
        <v>0</v>
      </c>
      <c r="AC41" s="310"/>
      <c r="AD41" s="19">
        <f>IF(AC41="",0,(SQRT(AC41)-Stammdaten!$B$33)/Stammdaten!$C$33)</f>
        <v>0</v>
      </c>
      <c r="AE41" s="5"/>
      <c r="AF41" s="19">
        <f>IF(AE41="",0,(SQRT(AE41)-Stammdaten!$B$34)/Stammdaten!$C$34)</f>
        <v>0</v>
      </c>
    </row>
    <row r="42" spans="1:35" x14ac:dyDescent="0.25">
      <c r="A42" s="27"/>
      <c r="B42" s="30"/>
      <c r="C42" s="88"/>
      <c r="D42" s="72"/>
      <c r="E42" s="90"/>
      <c r="F42" s="19">
        <f>IF(E42="",0,(($E$8/(E42+(IF($E$8&gt;400,0,IF($E$8&lt;=300,0.24,0.14))))-Stammdaten!$B$5)/Stammdaten!$C$5))</f>
        <v>0</v>
      </c>
      <c r="G42" s="98"/>
      <c r="H42" s="19">
        <f>IF(G42="",0,(($G$8/(G42+(IF($G$8&gt;400,0,IF($G$8&lt;=300,0.24,0.14))))-Stammdaten!$B$6)/Stammdaten!$C$6))</f>
        <v>0</v>
      </c>
      <c r="I42" s="95"/>
      <c r="J42" s="19">
        <f>IF(I42="",0,(($I$8/(I42+(IF($I$8&gt;400,0,IF($I$8&lt;=300,0.24,0.14))))-Stammdaten!$B$7)/Stammdaten!$C$7))</f>
        <v>0</v>
      </c>
      <c r="K42" s="98"/>
      <c r="L42" s="19">
        <f>IF(K42="",0,(($K$8/(K42)-Stammdaten!$B$10)/Stammdaten!$C$10))</f>
        <v>0</v>
      </c>
      <c r="M42" s="98"/>
      <c r="N42" s="19">
        <f>IF(M42="",0,(($M$8/(M42)-Stammdaten!B44)/Stammdaten!C44))</f>
        <v>0</v>
      </c>
      <c r="O42" s="95"/>
      <c r="P42" s="19">
        <f>IF(O42="",0,((200/O42)-Stammdaten!$B$21)/Stammdaten!$C$21)</f>
        <v>0</v>
      </c>
      <c r="Q42" s="98"/>
      <c r="R42" s="19">
        <f>IF(Q42="",0,((300/Q42)-Stammdaten!$B$22)/Stammdaten!$C$22)</f>
        <v>0</v>
      </c>
      <c r="S42" s="5"/>
      <c r="T42" s="19">
        <f>IF(S42="",0,((400/S42)-Stammdaten!$B$23)/Stammdaten!$C$23)</f>
        <v>0</v>
      </c>
      <c r="U42" s="98"/>
      <c r="V42" s="19">
        <f>IF(U42="",0,(SQRT(U42)-Stammdaten!$B$25)/Stammdaten!$C$25)</f>
        <v>0</v>
      </c>
      <c r="W42" s="98"/>
      <c r="X42" s="19">
        <f>IF(W42="",0,(SQRT(W42)-Stammdaten!$B$27)/Stammdaten!$C$27)</f>
        <v>0</v>
      </c>
      <c r="Y42" s="98"/>
      <c r="Z42" s="19">
        <f>IF(Y42="",0,(SQRT(Y42)-Stammdaten!$B$29)/Stammdaten!$C$29)</f>
        <v>0</v>
      </c>
      <c r="AA42" s="5"/>
      <c r="AB42" s="19">
        <f>IF(AA42="",0,(SQRT(AA42)-Stammdaten!$B$32)/Stammdaten!$C$32)</f>
        <v>0</v>
      </c>
      <c r="AC42" s="98"/>
      <c r="AD42" s="19">
        <f>IF(AC42="",0,(SQRT(AC42)-Stammdaten!$B$33)/Stammdaten!$C$33)</f>
        <v>0</v>
      </c>
      <c r="AE42" s="5"/>
      <c r="AF42" s="19">
        <f>IF(AE42="",0,(SQRT(AE42)-Stammdaten!$B$34)/Stammdaten!$C$34)</f>
        <v>0</v>
      </c>
    </row>
    <row r="43" spans="1:35" x14ac:dyDescent="0.25">
      <c r="A43" s="27"/>
      <c r="B43" s="30"/>
      <c r="C43" s="88"/>
      <c r="D43" s="72"/>
      <c r="E43" s="90"/>
      <c r="F43" s="19">
        <f>IF(E43="",0,(($E$8/(E43+(IF($E$8&gt;400,0,IF($E$8&lt;=300,0.24,0.14))))-Stammdaten!$B$5)/Stammdaten!$C$5))</f>
        <v>0</v>
      </c>
      <c r="G43" s="98"/>
      <c r="H43" s="19">
        <f>IF(G43="",0,(($G$8/(G43+(IF($G$8&gt;400,0,IF($G$8&lt;=300,0.24,0.14))))-Stammdaten!$B$6)/Stammdaten!$C$6))</f>
        <v>0</v>
      </c>
      <c r="I43" s="95"/>
      <c r="J43" s="19">
        <f>IF(I43="",0,(($I$8/(I43+(IF($I$8&gt;400,0,IF($I$8&lt;=300,0.24,0.14))))-Stammdaten!$B$7)/Stammdaten!$C$7))</f>
        <v>0</v>
      </c>
      <c r="K43" s="98"/>
      <c r="L43" s="19">
        <f>IF(K43="",0,(($K$8/(K43)-Stammdaten!$B$10)/Stammdaten!$C$10))</f>
        <v>0</v>
      </c>
      <c r="M43" s="98"/>
      <c r="N43" s="19">
        <f>IF(M43="",0,(($M$8/(M43)-Stammdaten!B45)/Stammdaten!C45))</f>
        <v>0</v>
      </c>
      <c r="O43" s="95"/>
      <c r="P43" s="19">
        <f>IF(O43="",0,((200/O43)-Stammdaten!$B$21)/Stammdaten!$C$21)</f>
        <v>0</v>
      </c>
      <c r="Q43" s="98"/>
      <c r="R43" s="19">
        <f>IF(Q43="",0,((300/Q43)-Stammdaten!$B$22)/Stammdaten!$C$22)</f>
        <v>0</v>
      </c>
      <c r="S43" s="5"/>
      <c r="T43" s="19">
        <f>IF(S43="",0,((400/S43)-Stammdaten!$B$23)/Stammdaten!$C$23)</f>
        <v>0</v>
      </c>
      <c r="U43" s="98"/>
      <c r="V43" s="19">
        <f>IF(U43="",0,(SQRT(U43)-Stammdaten!$B$25)/Stammdaten!$C$25)</f>
        <v>0</v>
      </c>
      <c r="W43" s="98"/>
      <c r="X43" s="19">
        <f>IF(W43="",0,(SQRT(W43)-Stammdaten!$B$27)/Stammdaten!$C$27)</f>
        <v>0</v>
      </c>
      <c r="Y43" s="98"/>
      <c r="Z43" s="19">
        <f>IF(Y43="",0,(SQRT(Y43)-Stammdaten!$B$29)/Stammdaten!$C$29)</f>
        <v>0</v>
      </c>
      <c r="AA43" s="5"/>
      <c r="AB43" s="19">
        <f>IF(AA43="",0,(SQRT(AA43)-Stammdaten!$B$32)/Stammdaten!$C$32)</f>
        <v>0</v>
      </c>
      <c r="AC43" s="98"/>
      <c r="AD43" s="19">
        <f>IF(AC43="",0,(SQRT(AC43)-Stammdaten!$B$33)/Stammdaten!$C$33)</f>
        <v>0</v>
      </c>
      <c r="AE43" s="5"/>
      <c r="AF43" s="19">
        <f>IF(AE43="",0,(SQRT(AE43)-Stammdaten!$B$34)/Stammdaten!$C$34)</f>
        <v>0</v>
      </c>
    </row>
    <row r="44" spans="1:35" x14ac:dyDescent="0.25">
      <c r="A44" s="27"/>
      <c r="B44" s="30"/>
      <c r="C44" s="88"/>
      <c r="D44" s="72"/>
      <c r="E44" s="90"/>
      <c r="F44" s="19">
        <f>IF(E44="",0,(($E$8/(E44+(IF($E$8&gt;400,0,IF($E$8&lt;=300,0.24,0.14))))-Stammdaten!$B$5)/Stammdaten!$C$5))</f>
        <v>0</v>
      </c>
      <c r="G44" s="98"/>
      <c r="H44" s="19">
        <f>IF(G44="",0,(($G$8/(G44+(IF($G$8&gt;400,0,IF($G$8&lt;=300,0.24,0.14))))-Stammdaten!$B$6)/Stammdaten!$C$6))</f>
        <v>0</v>
      </c>
      <c r="I44" s="95"/>
      <c r="J44" s="19">
        <f>IF(I44="",0,(($I$8/(I44+(IF($I$8&gt;400,0,IF($I$8&lt;=300,0.24,0.14))))-Stammdaten!$B$7)/Stammdaten!$C$7))</f>
        <v>0</v>
      </c>
      <c r="K44" s="98"/>
      <c r="L44" s="19">
        <f>IF(K44="",0,(($K$8/(K44)-Stammdaten!$B$10)/Stammdaten!$C$10))</f>
        <v>0</v>
      </c>
      <c r="M44" s="98"/>
      <c r="N44" s="19">
        <f>IF(M44="",0,(($M$8/(M44)-Stammdaten!B46)/Stammdaten!C46))</f>
        <v>0</v>
      </c>
      <c r="O44" s="95"/>
      <c r="P44" s="19">
        <f>IF(O44="",0,((200/O44)-Stammdaten!$B$21)/Stammdaten!$C$21)</f>
        <v>0</v>
      </c>
      <c r="Q44" s="98"/>
      <c r="R44" s="19">
        <f>IF(Q44="",0,((300/Q44)-Stammdaten!$B$22)/Stammdaten!$C$22)</f>
        <v>0</v>
      </c>
      <c r="S44" s="5"/>
      <c r="T44" s="19">
        <f>IF(S44="",0,((400/S44)-Stammdaten!$B$23)/Stammdaten!$C$23)</f>
        <v>0</v>
      </c>
      <c r="U44" s="98"/>
      <c r="V44" s="19">
        <f>IF(U44="",0,(SQRT(U44)-Stammdaten!$B$25)/Stammdaten!$C$25)</f>
        <v>0</v>
      </c>
      <c r="W44" s="98"/>
      <c r="X44" s="19">
        <f>IF(W44="",0,(SQRT(W44)-Stammdaten!$B$27)/Stammdaten!$C$27)</f>
        <v>0</v>
      </c>
      <c r="Y44" s="98"/>
      <c r="Z44" s="19">
        <f>IF(Y44="",0,(SQRT(Y44)-Stammdaten!$B$29)/Stammdaten!$C$29)</f>
        <v>0</v>
      </c>
      <c r="AA44" s="5"/>
      <c r="AB44" s="19">
        <f>IF(AA44="",0,(SQRT(AA44)-Stammdaten!$B$32)/Stammdaten!$C$32)</f>
        <v>0</v>
      </c>
      <c r="AC44" s="98"/>
      <c r="AD44" s="19">
        <f>IF(AC44="",0,(SQRT(AC44)-Stammdaten!$B$33)/Stammdaten!$C$33)</f>
        <v>0</v>
      </c>
      <c r="AE44" s="5"/>
      <c r="AF44" s="19">
        <f>IF(AE44="",0,(SQRT(AE44)-Stammdaten!$B$34)/Stammdaten!$C$34)</f>
        <v>0</v>
      </c>
    </row>
    <row r="45" spans="1:35" x14ac:dyDescent="0.25">
      <c r="A45" s="27"/>
      <c r="B45" s="30"/>
      <c r="C45" s="88"/>
      <c r="D45" s="72"/>
      <c r="E45" s="90"/>
      <c r="F45" s="19">
        <f>IF(E45="",0,(($E$8/(E45+(IF($E$8&gt;400,0,IF($E$8&lt;=300,0.24,0.14))))-Stammdaten!$B$5)/Stammdaten!$C$5))</f>
        <v>0</v>
      </c>
      <c r="G45" s="98"/>
      <c r="H45" s="19">
        <f>IF(G45="",0,(($G$8/(G45+(IF($G$8&gt;400,0,IF($G$8&lt;=300,0.24,0.14))))-Stammdaten!$B$6)/Stammdaten!$C$6))</f>
        <v>0</v>
      </c>
      <c r="I45" s="95"/>
      <c r="J45" s="19">
        <f>IF(I45="",0,(($I$8/(I45+(IF($I$8&gt;400,0,IF($I$8&lt;=300,0.24,0.14))))-Stammdaten!$B$7)/Stammdaten!$C$7))</f>
        <v>0</v>
      </c>
      <c r="K45" s="98"/>
      <c r="L45" s="19">
        <f>IF(K45="",0,(($K$8/(K45)-Stammdaten!$B$10)/Stammdaten!$C$10))</f>
        <v>0</v>
      </c>
      <c r="M45" s="98"/>
      <c r="N45" s="19">
        <f>IF(M45="",0,(($M$8/(M45)-Stammdaten!B47)/Stammdaten!C47))</f>
        <v>0</v>
      </c>
      <c r="O45" s="95"/>
      <c r="P45" s="19">
        <f>IF(O45="",0,((200/O45)-Stammdaten!$B$21)/Stammdaten!$C$21)</f>
        <v>0</v>
      </c>
      <c r="Q45" s="98"/>
      <c r="R45" s="19">
        <f>IF(Q45="",0,((300/Q45)-Stammdaten!$B$22)/Stammdaten!$C$22)</f>
        <v>0</v>
      </c>
      <c r="S45" s="5"/>
      <c r="T45" s="19">
        <f>IF(S45="",0,((400/S45)-Stammdaten!$B$23)/Stammdaten!$C$23)</f>
        <v>0</v>
      </c>
      <c r="U45" s="98"/>
      <c r="V45" s="19">
        <f>IF(U45="",0,(SQRT(U45)-Stammdaten!$B$25)/Stammdaten!$C$25)</f>
        <v>0</v>
      </c>
      <c r="W45" s="98"/>
      <c r="X45" s="19">
        <f>IF(W45="",0,(SQRT(W45)-Stammdaten!$B$27)/Stammdaten!$C$27)</f>
        <v>0</v>
      </c>
      <c r="Y45" s="98"/>
      <c r="Z45" s="19">
        <f>IF(Y45="",0,(SQRT(Y45)-Stammdaten!$B$29)/Stammdaten!$C$29)</f>
        <v>0</v>
      </c>
      <c r="AA45" s="5"/>
      <c r="AB45" s="19">
        <f>IF(AA45="",0,(SQRT(AA45)-Stammdaten!$B$32)/Stammdaten!$C$32)</f>
        <v>0</v>
      </c>
      <c r="AC45" s="98"/>
      <c r="AD45" s="19">
        <f>IF(AC45="",0,(SQRT(AC45)-Stammdaten!$B$33)/Stammdaten!$C$33)</f>
        <v>0</v>
      </c>
      <c r="AE45" s="5"/>
      <c r="AF45" s="19">
        <f>IF(AE45="",0,(SQRT(AE45)-Stammdaten!$B$34)/Stammdaten!$C$34)</f>
        <v>0</v>
      </c>
    </row>
    <row r="46" spans="1:35" x14ac:dyDescent="0.25">
      <c r="A46" s="27"/>
      <c r="B46" s="30"/>
      <c r="C46" s="88"/>
      <c r="D46" s="72"/>
      <c r="E46" s="90"/>
      <c r="F46" s="19">
        <f>IF(E46="",0,(($E$8/(E46+(IF($E$8&gt;400,0,IF($E$8&lt;=300,0.24,0.14))))-Stammdaten!$B$5)/Stammdaten!$C$5))</f>
        <v>0</v>
      </c>
      <c r="G46" s="98"/>
      <c r="H46" s="19">
        <f>IF(G46="",0,(($G$8/(G46+(IF($G$8&gt;400,0,IF($G$8&lt;=300,0.24,0.14))))-Stammdaten!$B$6)/Stammdaten!$C$6))</f>
        <v>0</v>
      </c>
      <c r="I46" s="95"/>
      <c r="J46" s="19">
        <f>IF(I46="",0,(($I$8/(I46+(IF($I$8&gt;400,0,IF($I$8&lt;=300,0.24,0.14))))-Stammdaten!$B$7)/Stammdaten!$C$7))</f>
        <v>0</v>
      </c>
      <c r="K46" s="98"/>
      <c r="L46" s="19">
        <f>IF(K46="",0,(($K$8/(K46)-Stammdaten!$B$10)/Stammdaten!$C$10))</f>
        <v>0</v>
      </c>
      <c r="M46" s="98"/>
      <c r="N46" s="19">
        <f>IF(M46="",0,(($M$8/(M46)-Stammdaten!B48)/Stammdaten!C48))</f>
        <v>0</v>
      </c>
      <c r="O46" s="95"/>
      <c r="P46" s="19">
        <f>IF(O46="",0,((200/O46)-Stammdaten!$B$21)/Stammdaten!$C$21)</f>
        <v>0</v>
      </c>
      <c r="Q46" s="98"/>
      <c r="R46" s="19">
        <f>IF(Q46="",0,((300/Q46)-Stammdaten!$B$22)/Stammdaten!$C$22)</f>
        <v>0</v>
      </c>
      <c r="S46" s="5"/>
      <c r="T46" s="19">
        <f>IF(S46="",0,((400/S46)-Stammdaten!$B$23)/Stammdaten!$C$23)</f>
        <v>0</v>
      </c>
      <c r="U46" s="98"/>
      <c r="V46" s="19">
        <f>IF(U46="",0,(SQRT(U46)-Stammdaten!$B$25)/Stammdaten!$C$25)</f>
        <v>0</v>
      </c>
      <c r="W46" s="98"/>
      <c r="X46" s="19">
        <f>IF(W46="",0,(SQRT(W46)-Stammdaten!$B$27)/Stammdaten!$C$27)</f>
        <v>0</v>
      </c>
      <c r="Y46" s="98"/>
      <c r="Z46" s="19">
        <f>IF(Y46="",0,(SQRT(Y46)-Stammdaten!$B$29)/Stammdaten!$C$29)</f>
        <v>0</v>
      </c>
      <c r="AA46" s="5"/>
      <c r="AB46" s="19">
        <f>IF(AA46="",0,(SQRT(AA46)-Stammdaten!$B$32)/Stammdaten!$C$32)</f>
        <v>0</v>
      </c>
      <c r="AC46" s="98"/>
      <c r="AD46" s="19">
        <f>IF(AC46="",0,(SQRT(AC46)-Stammdaten!$B$33)/Stammdaten!$C$33)</f>
        <v>0</v>
      </c>
      <c r="AE46" s="5"/>
      <c r="AF46" s="19">
        <f>IF(AE46="",0,(SQRT(AE46)-Stammdaten!$B$34)/Stammdaten!$C$34)</f>
        <v>0</v>
      </c>
    </row>
    <row r="47" spans="1:35" x14ac:dyDescent="0.25">
      <c r="A47" s="27"/>
      <c r="B47" s="30"/>
      <c r="C47" s="88"/>
      <c r="D47" s="72"/>
      <c r="E47" s="90"/>
      <c r="F47" s="19">
        <f>IF(E47="",0,(($E$8/(E47+(IF($E$8&gt;400,0,IF($E$8&lt;=300,0.24,0.14))))-Stammdaten!$B$5)/Stammdaten!$C$5))</f>
        <v>0</v>
      </c>
      <c r="G47" s="98"/>
      <c r="H47" s="19">
        <f>IF(G47="",0,(($G$8/(G47+(IF($G$8&gt;400,0,IF($G$8&lt;=300,0.24,0.14))))-Stammdaten!$B$6)/Stammdaten!$C$6))</f>
        <v>0</v>
      </c>
      <c r="I47" s="95"/>
      <c r="J47" s="19">
        <f>IF(I47="",0,(($I$8/(I47+(IF($I$8&gt;400,0,IF($I$8&lt;=300,0.24,0.14))))-Stammdaten!$B$7)/Stammdaten!$C$7))</f>
        <v>0</v>
      </c>
      <c r="K47" s="98"/>
      <c r="L47" s="19">
        <f>IF(K47="",0,(($K$8/(K47)-Stammdaten!$B$10)/Stammdaten!$C$10))</f>
        <v>0</v>
      </c>
      <c r="M47" s="98"/>
      <c r="N47" s="19">
        <f>IF(M47="",0,(($M$8/(M47)-Stammdaten!B49)/Stammdaten!C49))</f>
        <v>0</v>
      </c>
      <c r="O47" s="95"/>
      <c r="P47" s="19">
        <f>IF(O47="",0,((200/O47)-Stammdaten!$B$21)/Stammdaten!$C$21)</f>
        <v>0</v>
      </c>
      <c r="Q47" s="98"/>
      <c r="R47" s="19">
        <f>IF(Q47="",0,((300/Q47)-Stammdaten!$B$22)/Stammdaten!$C$22)</f>
        <v>0</v>
      </c>
      <c r="S47" s="5"/>
      <c r="T47" s="19">
        <f>IF(S47="",0,((400/S47)-Stammdaten!$B$23)/Stammdaten!$C$23)</f>
        <v>0</v>
      </c>
      <c r="U47" s="98"/>
      <c r="V47" s="19">
        <f>IF(U47="",0,(SQRT(U47)-Stammdaten!$B$25)/Stammdaten!$C$25)</f>
        <v>0</v>
      </c>
      <c r="W47" s="98"/>
      <c r="X47" s="19">
        <f>IF(W47="",0,(SQRT(W47)-Stammdaten!$B$27)/Stammdaten!$C$27)</f>
        <v>0</v>
      </c>
      <c r="Y47" s="98"/>
      <c r="Z47" s="19">
        <f>IF(Y47="",0,(SQRT(Y47)-Stammdaten!$B$29)/Stammdaten!$C$29)</f>
        <v>0</v>
      </c>
      <c r="AA47" s="5"/>
      <c r="AB47" s="19">
        <f>IF(AA47="",0,(SQRT(AA47)-Stammdaten!$B$32)/Stammdaten!$C$32)</f>
        <v>0</v>
      </c>
      <c r="AC47" s="98"/>
      <c r="AD47" s="19">
        <f>IF(AC47="",0,(SQRT(AC47)-Stammdaten!$B$33)/Stammdaten!$C$33)</f>
        <v>0</v>
      </c>
      <c r="AE47" s="5"/>
      <c r="AF47" s="19">
        <f>IF(AE47="",0,(SQRT(AE47)-Stammdaten!$B$34)/Stammdaten!$C$34)</f>
        <v>0</v>
      </c>
    </row>
    <row r="48" spans="1:35" x14ac:dyDescent="0.25">
      <c r="A48" s="27"/>
      <c r="B48" s="30"/>
      <c r="C48" s="88"/>
      <c r="D48" s="72"/>
      <c r="E48" s="90"/>
      <c r="F48" s="19">
        <f>IF(E48="",0,(($E$8/(E48+(IF($E$8&gt;400,0,IF($E$8&lt;=300,0.24,0.14))))-Stammdaten!$B$5)/Stammdaten!$C$5))</f>
        <v>0</v>
      </c>
      <c r="G48" s="98"/>
      <c r="H48" s="19">
        <f>IF(G48="",0,(($G$8/(G48+(IF($G$8&gt;400,0,IF($G$8&lt;=300,0.24,0.14))))-Stammdaten!$B$6)/Stammdaten!$C$6))</f>
        <v>0</v>
      </c>
      <c r="I48" s="95"/>
      <c r="J48" s="19">
        <f>IF(I48="",0,(($I$8/(I48+(IF($I$8&gt;400,0,IF($I$8&lt;=300,0.24,0.14))))-Stammdaten!$B$7)/Stammdaten!$C$7))</f>
        <v>0</v>
      </c>
      <c r="K48" s="98"/>
      <c r="L48" s="19">
        <f>IF(K48="",0,(($K$8/(K48)-Stammdaten!$B$10)/Stammdaten!$C$10))</f>
        <v>0</v>
      </c>
      <c r="M48" s="98"/>
      <c r="N48" s="19">
        <f>IF(M48="",0,(($M$8/(M48)-Stammdaten!B50)/Stammdaten!C50))</f>
        <v>0</v>
      </c>
      <c r="O48" s="95"/>
      <c r="P48" s="19">
        <f>IF(O48="",0,((200/O48)-Stammdaten!$B$21)/Stammdaten!$C$21)</f>
        <v>0</v>
      </c>
      <c r="Q48" s="98"/>
      <c r="R48" s="19">
        <f>IF(Q48="",0,((300/Q48)-Stammdaten!$B$22)/Stammdaten!$C$22)</f>
        <v>0</v>
      </c>
      <c r="S48" s="5"/>
      <c r="T48" s="19">
        <f>IF(S48="",0,((400/S48)-Stammdaten!$B$23)/Stammdaten!$C$23)</f>
        <v>0</v>
      </c>
      <c r="U48" s="98"/>
      <c r="V48" s="19">
        <f>IF(U48="",0,(SQRT(U48)-Stammdaten!$B$25)/Stammdaten!$C$25)</f>
        <v>0</v>
      </c>
      <c r="W48" s="98"/>
      <c r="X48" s="19">
        <f>IF(W48="",0,(SQRT(W48)-Stammdaten!$B$27)/Stammdaten!$C$27)</f>
        <v>0</v>
      </c>
      <c r="Y48" s="98"/>
      <c r="Z48" s="19">
        <f>IF(Y48="",0,(SQRT(Y48)-Stammdaten!$B$29)/Stammdaten!$C$29)</f>
        <v>0</v>
      </c>
      <c r="AA48" s="5"/>
      <c r="AB48" s="19">
        <f>IF(AA48="",0,(SQRT(AA48)-Stammdaten!$B$32)/Stammdaten!$C$32)</f>
        <v>0</v>
      </c>
      <c r="AC48" s="98"/>
      <c r="AD48" s="19">
        <f>IF(AC48="",0,(SQRT(AC48)-Stammdaten!$B$33)/Stammdaten!$C$33)</f>
        <v>0</v>
      </c>
      <c r="AE48" s="5"/>
      <c r="AF48" s="19">
        <f>IF(AE48="",0,(SQRT(AE48)-Stammdaten!$B$34)/Stammdaten!$C$34)</f>
        <v>0</v>
      </c>
    </row>
    <row r="49" spans="1:32" x14ac:dyDescent="0.25">
      <c r="A49" s="27"/>
      <c r="B49" s="30"/>
      <c r="C49" s="88"/>
      <c r="D49" s="72"/>
      <c r="E49" s="90"/>
      <c r="F49" s="19">
        <f>IF(E49="",0,(($E$8/(E49+(IF($E$8&gt;400,0,IF($E$8&lt;=300,0.24,0.14))))-Stammdaten!$B$5)/Stammdaten!$C$5))</f>
        <v>0</v>
      </c>
      <c r="G49" s="98"/>
      <c r="H49" s="19">
        <f>IF(G49="",0,(($G$8/(G49+(IF($G$8&gt;400,0,IF($G$8&lt;=300,0.24,0.14))))-Stammdaten!$B$6)/Stammdaten!$C$6))</f>
        <v>0</v>
      </c>
      <c r="I49" s="95"/>
      <c r="J49" s="19">
        <f>IF(I49="",0,(($I$8/(I49+(IF($I$8&gt;400,0,IF($I$8&lt;=300,0.24,0.14))))-Stammdaten!$B$7)/Stammdaten!$C$7))</f>
        <v>0</v>
      </c>
      <c r="K49" s="98"/>
      <c r="L49" s="19">
        <f>IF(K49="",0,(($K$8/(K49)-Stammdaten!$B$10)/Stammdaten!$C$10))</f>
        <v>0</v>
      </c>
      <c r="M49" s="98"/>
      <c r="N49" s="19">
        <f>IF(M49="",0,(($M$8/(M49)-Stammdaten!B51)/Stammdaten!C51))</f>
        <v>0</v>
      </c>
      <c r="O49" s="95"/>
      <c r="P49" s="19">
        <f>IF(O49="",0,((200/O49)-Stammdaten!$B$21)/Stammdaten!$C$21)</f>
        <v>0</v>
      </c>
      <c r="Q49" s="98"/>
      <c r="R49" s="19">
        <f>IF(Q49="",0,((300/Q49)-Stammdaten!$B$22)/Stammdaten!$C$22)</f>
        <v>0</v>
      </c>
      <c r="S49" s="5"/>
      <c r="T49" s="19">
        <f>IF(S49="",0,((400/S49)-Stammdaten!$B$23)/Stammdaten!$C$23)</f>
        <v>0</v>
      </c>
      <c r="U49" s="98"/>
      <c r="V49" s="19">
        <f>IF(U49="",0,(SQRT(U49)-Stammdaten!$B$25)/Stammdaten!$C$25)</f>
        <v>0</v>
      </c>
      <c r="W49" s="98"/>
      <c r="X49" s="19">
        <f>IF(W49="",0,(SQRT(W49)-Stammdaten!$B$27)/Stammdaten!$C$27)</f>
        <v>0</v>
      </c>
      <c r="Y49" s="98"/>
      <c r="Z49" s="19">
        <f>IF(Y49="",0,(SQRT(Y49)-Stammdaten!$B$29)/Stammdaten!$C$29)</f>
        <v>0</v>
      </c>
      <c r="AA49" s="5"/>
      <c r="AB49" s="19">
        <f>IF(AA49="",0,(SQRT(AA49)-Stammdaten!$B$32)/Stammdaten!$C$32)</f>
        <v>0</v>
      </c>
      <c r="AC49" s="98"/>
      <c r="AD49" s="19">
        <f>IF(AC49="",0,(SQRT(AC49)-Stammdaten!$B$33)/Stammdaten!$C$33)</f>
        <v>0</v>
      </c>
      <c r="AE49" s="5"/>
      <c r="AF49" s="19">
        <f>IF(AE49="",0,(SQRT(AE49)-Stammdaten!$B$34)/Stammdaten!$C$34)</f>
        <v>0</v>
      </c>
    </row>
    <row r="50" spans="1:32" x14ac:dyDescent="0.25">
      <c r="A50" s="27"/>
      <c r="B50" s="30"/>
      <c r="C50" s="88"/>
      <c r="D50" s="72"/>
      <c r="E50" s="90"/>
      <c r="F50" s="19">
        <f>IF(E50="",0,(($E$8/(E50+(IF($E$8&gt;400,0,IF($E$8&lt;=300,0.24,0.14))))-Stammdaten!$B$5)/Stammdaten!$C$5))</f>
        <v>0</v>
      </c>
      <c r="G50" s="98"/>
      <c r="H50" s="19">
        <f>IF(G50="",0,(($G$8/(G50+(IF($G$8&gt;400,0,IF($G$8&lt;=300,0.24,0.14))))-Stammdaten!$B$6)/Stammdaten!$C$6))</f>
        <v>0</v>
      </c>
      <c r="I50" s="95"/>
      <c r="J50" s="19">
        <f>IF(I50="",0,(($I$8/(I50+(IF($I$8&gt;400,0,IF($I$8&lt;=300,0.24,0.14))))-Stammdaten!$B$7)/Stammdaten!$C$7))</f>
        <v>0</v>
      </c>
      <c r="K50" s="98"/>
      <c r="L50" s="19">
        <f>IF(K50="",0,(($K$8/(K50)-Stammdaten!$B$10)/Stammdaten!$C$10))</f>
        <v>0</v>
      </c>
      <c r="M50" s="98"/>
      <c r="N50" s="19">
        <f>IF(M50="",0,(($M$8/(M50)-Stammdaten!B52)/Stammdaten!C52))</f>
        <v>0</v>
      </c>
      <c r="O50" s="95"/>
      <c r="P50" s="19">
        <f>IF(O50="",0,((200/O50)-Stammdaten!$B$21)/Stammdaten!$C$21)</f>
        <v>0</v>
      </c>
      <c r="Q50" s="98"/>
      <c r="R50" s="19">
        <f>IF(Q50="",0,((300/Q50)-Stammdaten!$B$22)/Stammdaten!$C$22)</f>
        <v>0</v>
      </c>
      <c r="S50" s="5"/>
      <c r="T50" s="19">
        <f>IF(S50="",0,((400/S50)-Stammdaten!$B$23)/Stammdaten!$C$23)</f>
        <v>0</v>
      </c>
      <c r="U50" s="98"/>
      <c r="V50" s="19">
        <f>IF(U50="",0,(SQRT(U50)-Stammdaten!$B$25)/Stammdaten!$C$25)</f>
        <v>0</v>
      </c>
      <c r="W50" s="98"/>
      <c r="X50" s="19">
        <f>IF(W50="",0,(SQRT(W50)-Stammdaten!$B$27)/Stammdaten!$C$27)</f>
        <v>0</v>
      </c>
      <c r="Y50" s="98"/>
      <c r="Z50" s="19">
        <f>IF(Y50="",0,(SQRT(Y50)-Stammdaten!$B$29)/Stammdaten!$C$29)</f>
        <v>0</v>
      </c>
      <c r="AA50" s="5"/>
      <c r="AB50" s="19">
        <f>IF(AA50="",0,(SQRT(AA50)-Stammdaten!$B$32)/Stammdaten!$C$32)</f>
        <v>0</v>
      </c>
      <c r="AC50" s="98"/>
      <c r="AD50" s="19">
        <f>IF(AC50="",0,(SQRT(AC50)-Stammdaten!$B$33)/Stammdaten!$C$33)</f>
        <v>0</v>
      </c>
      <c r="AE50" s="5"/>
      <c r="AF50" s="19">
        <f>IF(AE50="",0,(SQRT(AE50)-Stammdaten!$B$34)/Stammdaten!$C$34)</f>
        <v>0</v>
      </c>
    </row>
    <row r="51" spans="1:32" x14ac:dyDescent="0.25">
      <c r="A51" s="27"/>
      <c r="B51" s="30"/>
      <c r="C51" s="88"/>
      <c r="D51" s="72"/>
      <c r="E51" s="90"/>
      <c r="F51" s="19">
        <f>IF(E51="",0,(($E$8/(E51+(IF($E$8&gt;400,0,IF($E$8&lt;=300,0.24,0.14))))-Stammdaten!$B$5)/Stammdaten!$C$5))</f>
        <v>0</v>
      </c>
      <c r="G51" s="98"/>
      <c r="H51" s="19">
        <f>IF(G51="",0,(($G$8/(G51+(IF($G$8&gt;400,0,IF($G$8&lt;=300,0.24,0.14))))-Stammdaten!$B$6)/Stammdaten!$C$6))</f>
        <v>0</v>
      </c>
      <c r="I51" s="95"/>
      <c r="J51" s="19">
        <f>IF(I51="",0,(($I$8/(I51+(IF($I$8&gt;400,0,IF($I$8&lt;=300,0.24,0.14))))-Stammdaten!$B$7)/Stammdaten!$C$7))</f>
        <v>0</v>
      </c>
      <c r="K51" s="98"/>
      <c r="L51" s="19">
        <f>IF(K51="",0,(($K$8/(K51)-Stammdaten!$B$10)/Stammdaten!$C$10))</f>
        <v>0</v>
      </c>
      <c r="M51" s="98"/>
      <c r="N51" s="19">
        <f>IF(M51="",0,(($M$8/(M51)-Stammdaten!B53)/Stammdaten!C53))</f>
        <v>0</v>
      </c>
      <c r="O51" s="95"/>
      <c r="P51" s="19">
        <f>IF(O51="",0,((200/O51)-Stammdaten!$B$21)/Stammdaten!$C$21)</f>
        <v>0</v>
      </c>
      <c r="Q51" s="98"/>
      <c r="R51" s="19">
        <f>IF(Q51="",0,((300/Q51)-Stammdaten!$B$22)/Stammdaten!$C$22)</f>
        <v>0</v>
      </c>
      <c r="S51" s="5"/>
      <c r="T51" s="19">
        <f>IF(S51="",0,((400/S51)-Stammdaten!$B$23)/Stammdaten!$C$23)</f>
        <v>0</v>
      </c>
      <c r="U51" s="98"/>
      <c r="V51" s="19">
        <f>IF(U51="",0,(SQRT(U51)-Stammdaten!$B$25)/Stammdaten!$C$25)</f>
        <v>0</v>
      </c>
      <c r="W51" s="98"/>
      <c r="X51" s="19">
        <f>IF(W51="",0,(SQRT(W51)-Stammdaten!$B$27)/Stammdaten!$C$27)</f>
        <v>0</v>
      </c>
      <c r="Y51" s="98"/>
      <c r="Z51" s="19">
        <f>IF(Y51="",0,(SQRT(Y51)-Stammdaten!$B$29)/Stammdaten!$C$29)</f>
        <v>0</v>
      </c>
      <c r="AA51" s="5"/>
      <c r="AB51" s="19">
        <f>IF(AA51="",0,(SQRT(AA51)-Stammdaten!$B$32)/Stammdaten!$C$32)</f>
        <v>0</v>
      </c>
      <c r="AC51" s="98"/>
      <c r="AD51" s="19">
        <f>IF(AC51="",0,(SQRT(AC51)-Stammdaten!$B$33)/Stammdaten!$C$33)</f>
        <v>0</v>
      </c>
      <c r="AE51" s="5"/>
      <c r="AF51" s="19">
        <f>IF(AE51="",0,(SQRT(AE51)-Stammdaten!$B$34)/Stammdaten!$C$34)</f>
        <v>0</v>
      </c>
    </row>
    <row r="52" spans="1:32" x14ac:dyDescent="0.25">
      <c r="A52" s="27"/>
      <c r="B52" s="30"/>
      <c r="C52" s="88"/>
      <c r="D52" s="72"/>
      <c r="E52" s="90"/>
      <c r="F52" s="19">
        <f>IF(E52="",0,(($E$8/(E52+(IF($E$8&gt;400,0,IF($E$8&lt;=300,0.24,0.14))))-Stammdaten!$B$5)/Stammdaten!$C$5))</f>
        <v>0</v>
      </c>
      <c r="G52" s="98"/>
      <c r="H52" s="19">
        <f>IF(G52="",0,(($G$8/(G52+(IF($G$8&gt;400,0,IF($G$8&lt;=300,0.24,0.14))))-Stammdaten!$B$6)/Stammdaten!$C$6))</f>
        <v>0</v>
      </c>
      <c r="I52" s="95"/>
      <c r="J52" s="19">
        <f>IF(I52="",0,(($I$8/(I52+(IF($I$8&gt;400,0,IF($I$8&lt;=300,0.24,0.14))))-Stammdaten!$B$7)/Stammdaten!$C$7))</f>
        <v>0</v>
      </c>
      <c r="K52" s="98"/>
      <c r="L52" s="19">
        <f>IF(K52="",0,(($K$8/(K52)-Stammdaten!$B$10)/Stammdaten!$C$10))</f>
        <v>0</v>
      </c>
      <c r="M52" s="98"/>
      <c r="N52" s="19">
        <f>IF(M52="",0,(($M$8/(M52)-Stammdaten!B54)/Stammdaten!C54))</f>
        <v>0</v>
      </c>
      <c r="O52" s="95"/>
      <c r="P52" s="19">
        <f>IF(O52="",0,((200/O52)-Stammdaten!$B$21)/Stammdaten!$C$21)</f>
        <v>0</v>
      </c>
      <c r="Q52" s="98"/>
      <c r="R52" s="19">
        <f>IF(Q52="",0,((300/Q52)-Stammdaten!$B$22)/Stammdaten!$C$22)</f>
        <v>0</v>
      </c>
      <c r="S52" s="5"/>
      <c r="T52" s="19">
        <f>IF(S52="",0,((400/S52)-Stammdaten!$B$23)/Stammdaten!$C$23)</f>
        <v>0</v>
      </c>
      <c r="U52" s="98"/>
      <c r="V52" s="19">
        <f>IF(U52="",0,(SQRT(U52)-Stammdaten!$B$25)/Stammdaten!$C$25)</f>
        <v>0</v>
      </c>
      <c r="W52" s="98"/>
      <c r="X52" s="19">
        <f>IF(W52="",0,(SQRT(W52)-Stammdaten!$B$27)/Stammdaten!$C$27)</f>
        <v>0</v>
      </c>
      <c r="Y52" s="98"/>
      <c r="Z52" s="19">
        <f>IF(Y52="",0,(SQRT(Y52)-Stammdaten!$B$29)/Stammdaten!$C$29)</f>
        <v>0</v>
      </c>
      <c r="AA52" s="5"/>
      <c r="AB52" s="19">
        <f>IF(AA52="",0,(SQRT(AA52)-Stammdaten!$B$32)/Stammdaten!$C$32)</f>
        <v>0</v>
      </c>
      <c r="AC52" s="98"/>
      <c r="AD52" s="19">
        <f>IF(AC52="",0,(SQRT(AC52)-Stammdaten!$B$33)/Stammdaten!$C$33)</f>
        <v>0</v>
      </c>
      <c r="AE52" s="5"/>
      <c r="AF52" s="19">
        <f>IF(AE52="",0,(SQRT(AE52)-Stammdaten!$B$34)/Stammdaten!$C$34)</f>
        <v>0</v>
      </c>
    </row>
    <row r="53" spans="1:32" x14ac:dyDescent="0.25">
      <c r="A53" s="27"/>
      <c r="B53" s="30"/>
      <c r="C53" s="88"/>
      <c r="D53" s="72"/>
      <c r="E53" s="90"/>
      <c r="F53" s="19">
        <f>IF(E53="",0,(($E$8/(E53+(IF($E$8&gt;400,0,IF($E$8&lt;=300,0.24,0.14))))-Stammdaten!$B$5)/Stammdaten!$C$5))</f>
        <v>0</v>
      </c>
      <c r="G53" s="98"/>
      <c r="H53" s="19">
        <f>IF(G53="",0,(($G$8/(G53+(IF($G$8&gt;400,0,IF($G$8&lt;=300,0.24,0.14))))-Stammdaten!$B$6)/Stammdaten!$C$6))</f>
        <v>0</v>
      </c>
      <c r="I53" s="95"/>
      <c r="J53" s="19">
        <f>IF(I53="",0,(($I$8/(I53+(IF($I$8&gt;400,0,IF($I$8&lt;=300,0.24,0.14))))-Stammdaten!$B$7)/Stammdaten!$C$7))</f>
        <v>0</v>
      </c>
      <c r="K53" s="98"/>
      <c r="L53" s="19">
        <f>IF(K53="",0,(($K$8/(K53)-Stammdaten!$B$10)/Stammdaten!$C$10))</f>
        <v>0</v>
      </c>
      <c r="M53" s="98"/>
      <c r="N53" s="19">
        <f>IF(M53="",0,(($M$8/(M53)-Stammdaten!B55)/Stammdaten!C55))</f>
        <v>0</v>
      </c>
      <c r="O53" s="95"/>
      <c r="P53" s="19">
        <f>IF(O53="",0,((200/O53)-Stammdaten!$B$21)/Stammdaten!$C$21)</f>
        <v>0</v>
      </c>
      <c r="Q53" s="98"/>
      <c r="R53" s="19">
        <f>IF(Q53="",0,((300/Q53)-Stammdaten!$B$22)/Stammdaten!$C$22)</f>
        <v>0</v>
      </c>
      <c r="S53" s="5"/>
      <c r="T53" s="19">
        <f>IF(S53="",0,((400/S53)-Stammdaten!$B$23)/Stammdaten!$C$23)</f>
        <v>0</v>
      </c>
      <c r="U53" s="98"/>
      <c r="V53" s="19">
        <f>IF(U53="",0,(SQRT(U53)-Stammdaten!$B$25)/Stammdaten!$C$25)</f>
        <v>0</v>
      </c>
      <c r="W53" s="98"/>
      <c r="X53" s="19">
        <f>IF(W53="",0,(SQRT(W53)-Stammdaten!$B$27)/Stammdaten!$C$27)</f>
        <v>0</v>
      </c>
      <c r="Y53" s="98"/>
      <c r="Z53" s="19">
        <f>IF(Y53="",0,(SQRT(Y53)-Stammdaten!$B$29)/Stammdaten!$C$29)</f>
        <v>0</v>
      </c>
      <c r="AA53" s="5"/>
      <c r="AB53" s="19">
        <f>IF(AA53="",0,(SQRT(AA53)-Stammdaten!$B$32)/Stammdaten!$C$32)</f>
        <v>0</v>
      </c>
      <c r="AC53" s="98"/>
      <c r="AD53" s="19">
        <f>IF(AC53="",0,(SQRT(AC53)-Stammdaten!$B$33)/Stammdaten!$C$33)</f>
        <v>0</v>
      </c>
      <c r="AE53" s="5"/>
      <c r="AF53" s="19">
        <f>IF(AE53="",0,(SQRT(AE53)-Stammdaten!$B$34)/Stammdaten!$C$34)</f>
        <v>0</v>
      </c>
    </row>
    <row r="54" spans="1:32" x14ac:dyDescent="0.25">
      <c r="A54" s="27"/>
      <c r="B54" s="30"/>
      <c r="C54" s="88"/>
      <c r="D54" s="72"/>
      <c r="E54" s="90"/>
      <c r="F54" s="19">
        <f>IF(E54="",0,(($E$8/(E54+(IF($E$8&gt;400,0,IF($E$8&lt;=300,0.24,0.14))))-Stammdaten!$B$5)/Stammdaten!$C$5))</f>
        <v>0</v>
      </c>
      <c r="G54" s="98"/>
      <c r="H54" s="19">
        <f>IF(G54="",0,(($G$8/(G54+(IF($G$8&gt;400,0,IF($G$8&lt;=300,0.24,0.14))))-Stammdaten!$B$6)/Stammdaten!$C$6))</f>
        <v>0</v>
      </c>
      <c r="I54" s="95"/>
      <c r="J54" s="19">
        <f>IF(I54="",0,(($I$8/(I54+(IF($I$8&gt;400,0,IF($I$8&lt;=300,0.24,0.14))))-Stammdaten!$B$7)/Stammdaten!$C$7))</f>
        <v>0</v>
      </c>
      <c r="K54" s="98"/>
      <c r="L54" s="19">
        <f>IF(K54="",0,(($K$8/(K54)-Stammdaten!$B$10)/Stammdaten!$C$10))</f>
        <v>0</v>
      </c>
      <c r="M54" s="98"/>
      <c r="N54" s="19">
        <f>IF(M54="",0,(($M$8/(M54)-Stammdaten!B56)/Stammdaten!C56))</f>
        <v>0</v>
      </c>
      <c r="O54" s="95"/>
      <c r="P54" s="19">
        <f>IF(O54="",0,((200/O54)-Stammdaten!$B$21)/Stammdaten!$C$21)</f>
        <v>0</v>
      </c>
      <c r="Q54" s="98"/>
      <c r="R54" s="19">
        <f>IF(Q54="",0,((300/Q54)-Stammdaten!$B$22)/Stammdaten!$C$22)</f>
        <v>0</v>
      </c>
      <c r="S54" s="5"/>
      <c r="T54" s="19">
        <f>IF(S54="",0,((400/S54)-Stammdaten!$B$23)/Stammdaten!$C$23)</f>
        <v>0</v>
      </c>
      <c r="U54" s="98"/>
      <c r="V54" s="19">
        <f>IF(U54="",0,(SQRT(U54)-Stammdaten!$B$25)/Stammdaten!$C$25)</f>
        <v>0</v>
      </c>
      <c r="W54" s="98"/>
      <c r="X54" s="19">
        <f>IF(W54="",0,(SQRT(W54)-Stammdaten!$B$27)/Stammdaten!$C$27)</f>
        <v>0</v>
      </c>
      <c r="Y54" s="98"/>
      <c r="Z54" s="19">
        <f>IF(Y54="",0,(SQRT(Y54)-Stammdaten!$B$29)/Stammdaten!$C$29)</f>
        <v>0</v>
      </c>
      <c r="AA54" s="5"/>
      <c r="AB54" s="19">
        <f>IF(AA54="",0,(SQRT(AA54)-Stammdaten!$B$32)/Stammdaten!$C$32)</f>
        <v>0</v>
      </c>
      <c r="AC54" s="98"/>
      <c r="AD54" s="19">
        <f>IF(AC54="",0,(SQRT(AC54)-Stammdaten!$B$33)/Stammdaten!$C$33)</f>
        <v>0</v>
      </c>
      <c r="AE54" s="5"/>
      <c r="AF54" s="19">
        <f>IF(AE54="",0,(SQRT(AE54)-Stammdaten!$B$34)/Stammdaten!$C$34)</f>
        <v>0</v>
      </c>
    </row>
    <row r="55" spans="1:32" x14ac:dyDescent="0.25">
      <c r="A55" s="27"/>
      <c r="B55" s="30"/>
      <c r="C55" s="88"/>
      <c r="D55" s="72"/>
      <c r="E55" s="90"/>
      <c r="F55" s="19">
        <f>IF(E55="",0,(($E$8/(E55+(IF($E$8&gt;400,0,IF($E$8&lt;=300,0.24,0.14))))-Stammdaten!$B$5)/Stammdaten!$C$5))</f>
        <v>0</v>
      </c>
      <c r="G55" s="98"/>
      <c r="H55" s="19">
        <f>IF(G55="",0,(($G$8/(G55+(IF($G$8&gt;400,0,IF($G$8&lt;=300,0.24,0.14))))-Stammdaten!$B$6)/Stammdaten!$C$6))</f>
        <v>0</v>
      </c>
      <c r="I55" s="95"/>
      <c r="J55" s="19">
        <f>IF(I55="",0,(($I$8/(I55+(IF($I$8&gt;400,0,IF($I$8&lt;=300,0.24,0.14))))-Stammdaten!$B$7)/Stammdaten!$C$7))</f>
        <v>0</v>
      </c>
      <c r="K55" s="98"/>
      <c r="L55" s="19">
        <f>IF(K55="",0,(($K$8/(K55)-Stammdaten!$B$10)/Stammdaten!$C$10))</f>
        <v>0</v>
      </c>
      <c r="M55" s="98"/>
      <c r="N55" s="19">
        <f>IF(M55="",0,(($M$8/(M55)-Stammdaten!B57)/Stammdaten!C57))</f>
        <v>0</v>
      </c>
      <c r="O55" s="95"/>
      <c r="P55" s="19">
        <f>IF(O55="",0,((200/O55)-Stammdaten!$B$21)/Stammdaten!$C$21)</f>
        <v>0</v>
      </c>
      <c r="Q55" s="98"/>
      <c r="R55" s="19">
        <f>IF(Q55="",0,((300/Q55)-Stammdaten!$B$22)/Stammdaten!$C$22)</f>
        <v>0</v>
      </c>
      <c r="S55" s="5"/>
      <c r="T55" s="19">
        <f>IF(S55="",0,((400/S55)-Stammdaten!$B$23)/Stammdaten!$C$23)</f>
        <v>0</v>
      </c>
      <c r="U55" s="98"/>
      <c r="V55" s="19">
        <f>IF(U55="",0,(SQRT(U55)-Stammdaten!$B$25)/Stammdaten!$C$25)</f>
        <v>0</v>
      </c>
      <c r="W55" s="98"/>
      <c r="X55" s="19">
        <f>IF(W55="",0,(SQRT(W55)-Stammdaten!$B$27)/Stammdaten!$C$27)</f>
        <v>0</v>
      </c>
      <c r="Y55" s="98"/>
      <c r="Z55" s="19">
        <f>IF(Y55="",0,(SQRT(Y55)-Stammdaten!$B$29)/Stammdaten!$C$29)</f>
        <v>0</v>
      </c>
      <c r="AA55" s="5"/>
      <c r="AB55" s="19">
        <f>IF(AA55="",0,(SQRT(AA55)-Stammdaten!$B$32)/Stammdaten!$C$32)</f>
        <v>0</v>
      </c>
      <c r="AC55" s="98"/>
      <c r="AD55" s="19">
        <f>IF(AC55="",0,(SQRT(AC55)-Stammdaten!$B$33)/Stammdaten!$C$33)</f>
        <v>0</v>
      </c>
      <c r="AE55" s="5"/>
      <c r="AF55" s="19">
        <f>IF(AE55="",0,(SQRT(AE55)-Stammdaten!$B$34)/Stammdaten!$C$34)</f>
        <v>0</v>
      </c>
    </row>
    <row r="56" spans="1:32" x14ac:dyDescent="0.25">
      <c r="A56" s="27"/>
      <c r="B56" s="30"/>
      <c r="C56" s="88"/>
      <c r="D56" s="72"/>
      <c r="E56" s="90"/>
      <c r="F56" s="19">
        <f>IF(E56="",0,(($E$8/(E56+(IF($E$8&gt;400,0,IF($E$8&lt;=300,0.24,0.14))))-Stammdaten!$B$5)/Stammdaten!$C$5))</f>
        <v>0</v>
      </c>
      <c r="G56" s="98"/>
      <c r="H56" s="19">
        <f>IF(G56="",0,(($G$8/(G56+(IF($G$8&gt;400,0,IF($G$8&lt;=300,0.24,0.14))))-Stammdaten!$B$6)/Stammdaten!$C$6))</f>
        <v>0</v>
      </c>
      <c r="I56" s="95"/>
      <c r="J56" s="19">
        <f>IF(I56="",0,(($I$8/(I56+(IF($I$8&gt;400,0,IF($I$8&lt;=300,0.24,0.14))))-Stammdaten!$B$7)/Stammdaten!$C$7))</f>
        <v>0</v>
      </c>
      <c r="K56" s="98"/>
      <c r="L56" s="19">
        <f>IF(K56="",0,(($K$8/(K56)-Stammdaten!$B$10)/Stammdaten!$C$10))</f>
        <v>0</v>
      </c>
      <c r="M56" s="98"/>
      <c r="N56" s="19">
        <f>IF(M56="",0,(($M$8/(M56)-Stammdaten!B58)/Stammdaten!C58))</f>
        <v>0</v>
      </c>
      <c r="O56" s="95"/>
      <c r="P56" s="19">
        <f>IF(O56="",0,((200/O56)-Stammdaten!$B$21)/Stammdaten!$C$21)</f>
        <v>0</v>
      </c>
      <c r="Q56" s="98"/>
      <c r="R56" s="19">
        <f>IF(Q56="",0,((300/Q56)-Stammdaten!$B$22)/Stammdaten!$C$22)</f>
        <v>0</v>
      </c>
      <c r="S56" s="5"/>
      <c r="T56" s="19">
        <f>IF(S56="",0,((400/S56)-Stammdaten!$B$23)/Stammdaten!$C$23)</f>
        <v>0</v>
      </c>
      <c r="U56" s="98"/>
      <c r="V56" s="19">
        <f>IF(U56="",0,(SQRT(U56)-Stammdaten!$B$25)/Stammdaten!$C$25)</f>
        <v>0</v>
      </c>
      <c r="W56" s="98"/>
      <c r="X56" s="19">
        <f>IF(W56="",0,(SQRT(W56)-Stammdaten!$B$27)/Stammdaten!$C$27)</f>
        <v>0</v>
      </c>
      <c r="Y56" s="98"/>
      <c r="Z56" s="19">
        <f>IF(Y56="",0,(SQRT(Y56)-Stammdaten!$B$29)/Stammdaten!$C$29)</f>
        <v>0</v>
      </c>
      <c r="AA56" s="5"/>
      <c r="AB56" s="19">
        <f>IF(AA56="",0,(SQRT(AA56)-Stammdaten!$B$32)/Stammdaten!$C$32)</f>
        <v>0</v>
      </c>
      <c r="AC56" s="98"/>
      <c r="AD56" s="19">
        <f>IF(AC56="",0,(SQRT(AC56)-Stammdaten!$B$33)/Stammdaten!$C$33)</f>
        <v>0</v>
      </c>
      <c r="AE56" s="5"/>
      <c r="AF56" s="19">
        <f>IF(AE56="",0,(SQRT(AE56)-Stammdaten!$B$34)/Stammdaten!$C$34)</f>
        <v>0</v>
      </c>
    </row>
    <row r="57" spans="1:32" x14ac:dyDescent="0.25">
      <c r="A57" s="27"/>
      <c r="B57" s="30"/>
      <c r="C57" s="88"/>
      <c r="D57" s="72"/>
      <c r="E57" s="90"/>
      <c r="F57" s="19">
        <f>IF(E57="",0,(($E$8/(E57+(IF($E$8&gt;400,0,IF($E$8&lt;=300,0.24,0.14))))-Stammdaten!$B$5)/Stammdaten!$C$5))</f>
        <v>0</v>
      </c>
      <c r="G57" s="98"/>
      <c r="H57" s="19">
        <f>IF(G57="",0,(($G$8/(G57+(IF($G$8&gt;400,0,IF($G$8&lt;=300,0.24,0.14))))-Stammdaten!$B$6)/Stammdaten!$C$6))</f>
        <v>0</v>
      </c>
      <c r="I57" s="95"/>
      <c r="J57" s="19">
        <f>IF(I57="",0,(($I$8/(I57+(IF($I$8&gt;400,0,IF($I$8&lt;=300,0.24,0.14))))-Stammdaten!$B$7)/Stammdaten!$C$7))</f>
        <v>0</v>
      </c>
      <c r="K57" s="98"/>
      <c r="L57" s="19">
        <f>IF(K57="",0,(($K$8/(K57)-Stammdaten!$B$10)/Stammdaten!$C$10))</f>
        <v>0</v>
      </c>
      <c r="M57" s="98"/>
      <c r="N57" s="19">
        <f>IF(M57="",0,(($M$8/(M57)-Stammdaten!B59)/Stammdaten!C59))</f>
        <v>0</v>
      </c>
      <c r="O57" s="95"/>
      <c r="P57" s="19">
        <f>IF(O57="",0,((200/O57)-Stammdaten!$B$21)/Stammdaten!$C$21)</f>
        <v>0</v>
      </c>
      <c r="Q57" s="98"/>
      <c r="R57" s="19">
        <f>IF(Q57="",0,((300/Q57)-Stammdaten!$B$22)/Stammdaten!$C$22)</f>
        <v>0</v>
      </c>
      <c r="S57" s="5"/>
      <c r="T57" s="19">
        <f>IF(S57="",0,((400/S57)-Stammdaten!$B$23)/Stammdaten!$C$23)</f>
        <v>0</v>
      </c>
      <c r="U57" s="98"/>
      <c r="V57" s="19">
        <f>IF(U57="",0,(SQRT(U57)-Stammdaten!$B$25)/Stammdaten!$C$25)</f>
        <v>0</v>
      </c>
      <c r="W57" s="98"/>
      <c r="X57" s="19">
        <f>IF(W57="",0,(SQRT(W57)-Stammdaten!$B$27)/Stammdaten!$C$27)</f>
        <v>0</v>
      </c>
      <c r="Y57" s="98"/>
      <c r="Z57" s="19">
        <f>IF(Y57="",0,(SQRT(Y57)-Stammdaten!$B$29)/Stammdaten!$C$29)</f>
        <v>0</v>
      </c>
      <c r="AA57" s="5"/>
      <c r="AB57" s="19">
        <f>IF(AA57="",0,(SQRT(AA57)-Stammdaten!$B$32)/Stammdaten!$C$32)</f>
        <v>0</v>
      </c>
      <c r="AC57" s="98"/>
      <c r="AD57" s="19">
        <f>IF(AC57="",0,(SQRT(AC57)-Stammdaten!$B$33)/Stammdaten!$C$33)</f>
        <v>0</v>
      </c>
      <c r="AE57" s="5"/>
      <c r="AF57" s="19">
        <f>IF(AE57="",0,(SQRT(AE57)-Stammdaten!$B$34)/Stammdaten!$C$34)</f>
        <v>0</v>
      </c>
    </row>
    <row r="58" spans="1:32" x14ac:dyDescent="0.25">
      <c r="A58" s="27"/>
      <c r="B58" s="30"/>
      <c r="C58" s="88"/>
      <c r="D58" s="72"/>
      <c r="E58" s="90"/>
      <c r="F58" s="19">
        <f>IF(E58="",0,(($E$8/(E58+(IF($E$8&gt;400,0,IF($E$8&lt;=300,0.24,0.14))))-Stammdaten!$B$5)/Stammdaten!$C$5))</f>
        <v>0</v>
      </c>
      <c r="G58" s="98"/>
      <c r="H58" s="19">
        <f>IF(G58="",0,(($G$8/(G58+(IF($G$8&gt;400,0,IF($G$8&lt;=300,0.24,0.14))))-Stammdaten!$B$6)/Stammdaten!$C$6))</f>
        <v>0</v>
      </c>
      <c r="I58" s="95"/>
      <c r="J58" s="19">
        <f>IF(I58="",0,(($I$8/(I58+(IF($I$8&gt;400,0,IF($I$8&lt;=300,0.24,0.14))))-Stammdaten!$B$7)/Stammdaten!$C$7))</f>
        <v>0</v>
      </c>
      <c r="K58" s="98"/>
      <c r="L58" s="19">
        <f>IF(K58="",0,(($K$8/(K58)-Stammdaten!$B$10)/Stammdaten!$C$10))</f>
        <v>0</v>
      </c>
      <c r="M58" s="98"/>
      <c r="N58" s="19">
        <f>IF(M58="",0,(($M$8/(M58)-Stammdaten!B60)/Stammdaten!C60))</f>
        <v>0</v>
      </c>
      <c r="O58" s="95"/>
      <c r="P58" s="19">
        <f>IF(O58="",0,((200/O58)-Stammdaten!$B$21)/Stammdaten!$C$21)</f>
        <v>0</v>
      </c>
      <c r="Q58" s="98"/>
      <c r="R58" s="19">
        <f>IF(Q58="",0,((300/Q58)-Stammdaten!$B$22)/Stammdaten!$C$22)</f>
        <v>0</v>
      </c>
      <c r="S58" s="5"/>
      <c r="T58" s="19">
        <f>IF(S58="",0,((400/S58)-Stammdaten!$B$23)/Stammdaten!$C$23)</f>
        <v>0</v>
      </c>
      <c r="U58" s="98"/>
      <c r="V58" s="19">
        <f>IF(U58="",0,(SQRT(U58)-Stammdaten!$B$25)/Stammdaten!$C$25)</f>
        <v>0</v>
      </c>
      <c r="W58" s="98"/>
      <c r="X58" s="19">
        <f>IF(W58="",0,(SQRT(W58)-Stammdaten!$B$27)/Stammdaten!$C$27)</f>
        <v>0</v>
      </c>
      <c r="Y58" s="98"/>
      <c r="Z58" s="19">
        <f>IF(Y58="",0,(SQRT(Y58)-Stammdaten!$B$29)/Stammdaten!$C$29)</f>
        <v>0</v>
      </c>
      <c r="AA58" s="5"/>
      <c r="AB58" s="19">
        <f>IF(AA58="",0,(SQRT(AA58)-Stammdaten!$B$32)/Stammdaten!$C$32)</f>
        <v>0</v>
      </c>
      <c r="AC58" s="98"/>
      <c r="AD58" s="19">
        <f>IF(AC58="",0,(SQRT(AC58)-Stammdaten!$B$33)/Stammdaten!$C$33)</f>
        <v>0</v>
      </c>
      <c r="AE58" s="5"/>
      <c r="AF58" s="19">
        <f>IF(AE58="",0,(SQRT(AE58)-Stammdaten!$B$34)/Stammdaten!$C$34)</f>
        <v>0</v>
      </c>
    </row>
    <row r="59" spans="1:32" x14ac:dyDescent="0.25">
      <c r="A59" s="27"/>
      <c r="B59" s="30"/>
      <c r="C59" s="88"/>
      <c r="D59" s="72"/>
      <c r="E59" s="90"/>
      <c r="F59" s="19">
        <f>IF(E59="",0,(($E$8/(E59+(IF($E$8&gt;400,0,IF($E$8&lt;=300,0.24,0.14))))-Stammdaten!$B$5)/Stammdaten!$C$5))</f>
        <v>0</v>
      </c>
      <c r="G59" s="98"/>
      <c r="H59" s="19">
        <f>IF(G59="",0,(($G$8/(G59+(IF($G$8&gt;400,0,IF($G$8&lt;=300,0.24,0.14))))-Stammdaten!$B$6)/Stammdaten!$C$6))</f>
        <v>0</v>
      </c>
      <c r="I59" s="95"/>
      <c r="J59" s="19">
        <f>IF(I59="",0,(($I$8/(I59+(IF($I$8&gt;400,0,IF($I$8&lt;=300,0.24,0.14))))-Stammdaten!$B$7)/Stammdaten!$C$7))</f>
        <v>0</v>
      </c>
      <c r="K59" s="98"/>
      <c r="L59" s="19">
        <f>IF(K59="",0,(($K$8/(K59)-Stammdaten!$B$10)/Stammdaten!$C$10))</f>
        <v>0</v>
      </c>
      <c r="M59" s="98"/>
      <c r="N59" s="19">
        <f>IF(M59="",0,(($M$8/(M59)-Stammdaten!B61)/Stammdaten!C61))</f>
        <v>0</v>
      </c>
      <c r="O59" s="95"/>
      <c r="P59" s="19">
        <f>IF(O59="",0,((200/O59)-Stammdaten!$B$21)/Stammdaten!$C$21)</f>
        <v>0</v>
      </c>
      <c r="Q59" s="98"/>
      <c r="R59" s="19">
        <f>IF(Q59="",0,((300/Q59)-Stammdaten!$B$22)/Stammdaten!$C$22)</f>
        <v>0</v>
      </c>
      <c r="S59" s="5"/>
      <c r="T59" s="19">
        <f>IF(S59="",0,((400/S59)-Stammdaten!$B$23)/Stammdaten!$C$23)</f>
        <v>0</v>
      </c>
      <c r="U59" s="98"/>
      <c r="V59" s="19">
        <f>IF(U59="",0,(SQRT(U59)-Stammdaten!$B$25)/Stammdaten!$C$25)</f>
        <v>0</v>
      </c>
      <c r="W59" s="98"/>
      <c r="X59" s="19">
        <f>IF(W59="",0,(SQRT(W59)-Stammdaten!$B$27)/Stammdaten!$C$27)</f>
        <v>0</v>
      </c>
      <c r="Y59" s="98"/>
      <c r="Z59" s="19">
        <f>IF(Y59="",0,(SQRT(Y59)-Stammdaten!$B$29)/Stammdaten!$C$29)</f>
        <v>0</v>
      </c>
      <c r="AA59" s="5"/>
      <c r="AB59" s="19">
        <f>IF(AA59="",0,(SQRT(AA59)-Stammdaten!$B$32)/Stammdaten!$C$32)</f>
        <v>0</v>
      </c>
      <c r="AC59" s="98"/>
      <c r="AD59" s="19">
        <f>IF(AC59="",0,(SQRT(AC59)-Stammdaten!$B$33)/Stammdaten!$C$33)</f>
        <v>0</v>
      </c>
      <c r="AE59" s="5"/>
      <c r="AF59" s="19">
        <f>IF(AE59="",0,(SQRT(AE59)-Stammdaten!$B$34)/Stammdaten!$C$34)</f>
        <v>0</v>
      </c>
    </row>
    <row r="60" spans="1:32" x14ac:dyDescent="0.25">
      <c r="A60" s="27"/>
      <c r="B60" s="30"/>
      <c r="C60" s="88"/>
      <c r="D60" s="72"/>
      <c r="E60" s="90"/>
      <c r="F60" s="19">
        <f>IF(E60="",0,(($E$8/(E60+(IF($E$8&gt;400,0,IF($E$8&lt;=300,0.24,0.14))))-Stammdaten!$B$5)/Stammdaten!$C$5))</f>
        <v>0</v>
      </c>
      <c r="G60" s="98"/>
      <c r="H60" s="19">
        <f>IF(G60="",0,(($G$8/(G60+(IF($G$8&gt;400,0,IF($G$8&lt;=300,0.24,0.14))))-Stammdaten!$B$6)/Stammdaten!$C$6))</f>
        <v>0</v>
      </c>
      <c r="I60" s="95"/>
      <c r="J60" s="19">
        <f>IF(I60="",0,(($I$8/(I60+(IF($I$8&gt;400,0,IF($I$8&lt;=300,0.24,0.14))))-Stammdaten!$B$7)/Stammdaten!$C$7))</f>
        <v>0</v>
      </c>
      <c r="K60" s="98"/>
      <c r="L60" s="19">
        <f>IF(K60="",0,(($K$8/(K60)-Stammdaten!$B$10)/Stammdaten!$C$10))</f>
        <v>0</v>
      </c>
      <c r="M60" s="98"/>
      <c r="N60" s="19">
        <f>IF(M60="",0,(($M$8/(M60)-Stammdaten!B62)/Stammdaten!C62))</f>
        <v>0</v>
      </c>
      <c r="O60" s="95"/>
      <c r="P60" s="19">
        <f>IF(O60="",0,((200/O60)-Stammdaten!$B$21)/Stammdaten!$C$21)</f>
        <v>0</v>
      </c>
      <c r="Q60" s="98"/>
      <c r="R60" s="19">
        <f>IF(Q60="",0,((300/Q60)-Stammdaten!$B$22)/Stammdaten!$C$22)</f>
        <v>0</v>
      </c>
      <c r="S60" s="5"/>
      <c r="T60" s="19">
        <f>IF(S60="",0,((400/S60)-Stammdaten!$B$23)/Stammdaten!$C$23)</f>
        <v>0</v>
      </c>
      <c r="U60" s="98"/>
      <c r="V60" s="19">
        <f>IF(U60="",0,(SQRT(U60)-Stammdaten!$B$25)/Stammdaten!$C$25)</f>
        <v>0</v>
      </c>
      <c r="W60" s="98"/>
      <c r="X60" s="19">
        <f>IF(W60="",0,(SQRT(W60)-Stammdaten!$B$27)/Stammdaten!$C$27)</f>
        <v>0</v>
      </c>
      <c r="Y60" s="98"/>
      <c r="Z60" s="19">
        <f>IF(Y60="",0,(SQRT(Y60)-Stammdaten!$B$29)/Stammdaten!$C$29)</f>
        <v>0</v>
      </c>
      <c r="AA60" s="5"/>
      <c r="AB60" s="19">
        <f>IF(AA60="",0,(SQRT(AA60)-Stammdaten!$B$32)/Stammdaten!$C$32)</f>
        <v>0</v>
      </c>
      <c r="AC60" s="98"/>
      <c r="AD60" s="19">
        <f>IF(AC60="",0,(SQRT(AC60)-Stammdaten!$B$33)/Stammdaten!$C$33)</f>
        <v>0</v>
      </c>
      <c r="AE60" s="5"/>
      <c r="AF60" s="19">
        <f>IF(AE60="",0,(SQRT(AE60)-Stammdaten!$B$34)/Stammdaten!$C$34)</f>
        <v>0</v>
      </c>
    </row>
    <row r="61" spans="1:32" x14ac:dyDescent="0.25">
      <c r="A61" s="27"/>
      <c r="B61" s="30"/>
      <c r="C61" s="88"/>
      <c r="D61" s="72"/>
      <c r="E61" s="90"/>
      <c r="F61" s="19">
        <f>IF(E61="",0,(($E$8/(E61+(IF($E$8&gt;400,0,IF($E$8&lt;=300,0.24,0.14))))-Stammdaten!$B$5)/Stammdaten!$C$5))</f>
        <v>0</v>
      </c>
      <c r="G61" s="98"/>
      <c r="H61" s="19">
        <f>IF(G61="",0,(($G$8/(G61+(IF($G$8&gt;400,0,IF($G$8&lt;=300,0.24,0.14))))-Stammdaten!$B$6)/Stammdaten!$C$6))</f>
        <v>0</v>
      </c>
      <c r="I61" s="95"/>
      <c r="J61" s="19">
        <f>IF(I61="",0,(($I$8/(I61+(IF($I$8&gt;400,0,IF($I$8&lt;=300,0.24,0.14))))-Stammdaten!$B$7)/Stammdaten!$C$7))</f>
        <v>0</v>
      </c>
      <c r="K61" s="98"/>
      <c r="L61" s="19">
        <f>IF(K61="",0,(($K$8/(K61)-Stammdaten!$B$10)/Stammdaten!$C$10))</f>
        <v>0</v>
      </c>
      <c r="M61" s="98"/>
      <c r="N61" s="19">
        <f>IF(M61="",0,(($M$8/(M61)-Stammdaten!B63)/Stammdaten!C63))</f>
        <v>0</v>
      </c>
      <c r="O61" s="95"/>
      <c r="P61" s="19">
        <f>IF(O61="",0,((200/O61)-Stammdaten!$B$21)/Stammdaten!$C$21)</f>
        <v>0</v>
      </c>
      <c r="Q61" s="98"/>
      <c r="R61" s="19">
        <f>IF(Q61="",0,((300/Q61)-Stammdaten!$B$22)/Stammdaten!$C$22)</f>
        <v>0</v>
      </c>
      <c r="S61" s="5"/>
      <c r="T61" s="19">
        <f>IF(S61="",0,((400/S61)-Stammdaten!$B$23)/Stammdaten!$C$23)</f>
        <v>0</v>
      </c>
      <c r="U61" s="98"/>
      <c r="V61" s="19">
        <f>IF(U61="",0,(SQRT(U61)-Stammdaten!$B$25)/Stammdaten!$C$25)</f>
        <v>0</v>
      </c>
      <c r="W61" s="98"/>
      <c r="X61" s="19">
        <f>IF(W61="",0,(SQRT(W61)-Stammdaten!$B$27)/Stammdaten!$C$27)</f>
        <v>0</v>
      </c>
      <c r="Y61" s="98"/>
      <c r="Z61" s="19">
        <f>IF(Y61="",0,(SQRT(Y61)-Stammdaten!$B$29)/Stammdaten!$C$29)</f>
        <v>0</v>
      </c>
      <c r="AA61" s="5"/>
      <c r="AB61" s="19">
        <f>IF(AA61="",0,(SQRT(AA61)-Stammdaten!$B$32)/Stammdaten!$C$32)</f>
        <v>0</v>
      </c>
      <c r="AC61" s="98"/>
      <c r="AD61" s="19">
        <f>IF(AC61="",0,(SQRT(AC61)-Stammdaten!$B$33)/Stammdaten!$C$33)</f>
        <v>0</v>
      </c>
      <c r="AE61" s="5"/>
      <c r="AF61" s="19">
        <f>IF(AE61="",0,(SQRT(AE61)-Stammdaten!$B$34)/Stammdaten!$C$34)</f>
        <v>0</v>
      </c>
    </row>
    <row r="62" spans="1:32" x14ac:dyDescent="0.25">
      <c r="A62" s="27"/>
      <c r="B62" s="30"/>
      <c r="C62" s="88"/>
      <c r="D62" s="72"/>
      <c r="E62" s="90"/>
      <c r="F62" s="19">
        <f>IF(E62="",0,(($E$8/(E62+(IF($E$8&gt;400,0,IF($E$8&lt;=300,0.24,0.14))))-Stammdaten!$B$5)/Stammdaten!$C$5))</f>
        <v>0</v>
      </c>
      <c r="G62" s="98"/>
      <c r="H62" s="19">
        <f>IF(G62="",0,(($G$8/(G62+(IF($G$8&gt;400,0,IF($G$8&lt;=300,0.24,0.14))))-Stammdaten!$B$6)/Stammdaten!$C$6))</f>
        <v>0</v>
      </c>
      <c r="I62" s="95"/>
      <c r="J62" s="19">
        <f>IF(I62="",0,(($I$8/(I62+(IF($I$8&gt;400,0,IF($I$8&lt;=300,0.24,0.14))))-Stammdaten!$B$7)/Stammdaten!$C$7))</f>
        <v>0</v>
      </c>
      <c r="K62" s="98"/>
      <c r="L62" s="19">
        <f>IF(K62="",0,(($K$8/(K62)-Stammdaten!$B$10)/Stammdaten!$C$10))</f>
        <v>0</v>
      </c>
      <c r="M62" s="98"/>
      <c r="N62" s="19">
        <f>IF(M62="",0,(($M$8/(M62)-Stammdaten!B64)/Stammdaten!C64))</f>
        <v>0</v>
      </c>
      <c r="O62" s="95"/>
      <c r="P62" s="19">
        <f>IF(O62="",0,((200/O62)-Stammdaten!$B$21)/Stammdaten!$C$21)</f>
        <v>0</v>
      </c>
      <c r="Q62" s="98"/>
      <c r="R62" s="19">
        <f>IF(Q62="",0,((300/Q62)-Stammdaten!$B$22)/Stammdaten!$C$22)</f>
        <v>0</v>
      </c>
      <c r="S62" s="5"/>
      <c r="T62" s="19">
        <f>IF(S62="",0,((400/S62)-Stammdaten!$B$23)/Stammdaten!$C$23)</f>
        <v>0</v>
      </c>
      <c r="U62" s="98"/>
      <c r="V62" s="19">
        <f>IF(U62="",0,(SQRT(U62)-Stammdaten!$B$25)/Stammdaten!$C$25)</f>
        <v>0</v>
      </c>
      <c r="W62" s="98"/>
      <c r="X62" s="19">
        <f>IF(W62="",0,(SQRT(W62)-Stammdaten!$B$27)/Stammdaten!$C$27)</f>
        <v>0</v>
      </c>
      <c r="Y62" s="98"/>
      <c r="Z62" s="19">
        <f>IF(Y62="",0,(SQRT(Y62)-Stammdaten!$B$29)/Stammdaten!$C$29)</f>
        <v>0</v>
      </c>
      <c r="AA62" s="5"/>
      <c r="AB62" s="19">
        <f>IF(AA62="",0,(SQRT(AA62)-Stammdaten!$B$32)/Stammdaten!$C$32)</f>
        <v>0</v>
      </c>
      <c r="AC62" s="98"/>
      <c r="AD62" s="19">
        <f>IF(AC62="",0,(SQRT(AC62)-Stammdaten!$B$33)/Stammdaten!$C$33)</f>
        <v>0</v>
      </c>
      <c r="AE62" s="5"/>
      <c r="AF62" s="19">
        <f>IF(AE62="",0,(SQRT(AE62)-Stammdaten!$B$34)/Stammdaten!$C$34)</f>
        <v>0</v>
      </c>
    </row>
    <row r="63" spans="1:32" x14ac:dyDescent="0.25">
      <c r="A63" s="27"/>
      <c r="B63" s="30"/>
      <c r="C63" s="88"/>
      <c r="D63" s="72"/>
      <c r="E63" s="90"/>
      <c r="F63" s="19">
        <f>IF(E63="",0,(($E$8/(E63+(IF($E$8&gt;400,0,IF($E$8&lt;=300,0.24,0.14))))-Stammdaten!$B$5)/Stammdaten!$C$5))</f>
        <v>0</v>
      </c>
      <c r="G63" s="98"/>
      <c r="H63" s="19">
        <f>IF(G63="",0,(($G$8/(G63+(IF($G$8&gt;400,0,IF($G$8&lt;=300,0.24,0.14))))-Stammdaten!$B$6)/Stammdaten!$C$6))</f>
        <v>0</v>
      </c>
      <c r="I63" s="95"/>
      <c r="J63" s="19">
        <f>IF(I63="",0,(($I$8/(I63+(IF($I$8&gt;400,0,IF($I$8&lt;=300,0.24,0.14))))-Stammdaten!$B$7)/Stammdaten!$C$7))</f>
        <v>0</v>
      </c>
      <c r="K63" s="98"/>
      <c r="L63" s="19">
        <f>IF(K63="",0,(($K$8/(K63)-Stammdaten!$B$10)/Stammdaten!$C$10))</f>
        <v>0</v>
      </c>
      <c r="M63" s="98"/>
      <c r="N63" s="19">
        <f>IF(M63="",0,(($M$8/(M63)-Stammdaten!B65)/Stammdaten!C65))</f>
        <v>0</v>
      </c>
      <c r="O63" s="95"/>
      <c r="P63" s="19">
        <f>IF(O63="",0,((200/O63)-Stammdaten!$B$21)/Stammdaten!$C$21)</f>
        <v>0</v>
      </c>
      <c r="Q63" s="98"/>
      <c r="R63" s="19">
        <f>IF(Q63="",0,((300/Q63)-Stammdaten!$B$22)/Stammdaten!$C$22)</f>
        <v>0</v>
      </c>
      <c r="S63" s="5"/>
      <c r="T63" s="19">
        <f>IF(S63="",0,((400/S63)-Stammdaten!$B$23)/Stammdaten!$C$23)</f>
        <v>0</v>
      </c>
      <c r="U63" s="98"/>
      <c r="V63" s="19">
        <f>IF(U63="",0,(SQRT(U63)-Stammdaten!$B$25)/Stammdaten!$C$25)</f>
        <v>0</v>
      </c>
      <c r="W63" s="98"/>
      <c r="X63" s="19">
        <f>IF(W63="",0,(SQRT(W63)-Stammdaten!$B$27)/Stammdaten!$C$27)</f>
        <v>0</v>
      </c>
      <c r="Y63" s="98"/>
      <c r="Z63" s="19">
        <f>IF(Y63="",0,(SQRT(Y63)-Stammdaten!$B$29)/Stammdaten!$C$29)</f>
        <v>0</v>
      </c>
      <c r="AA63" s="5"/>
      <c r="AB63" s="19">
        <f>IF(AA63="",0,(SQRT(AA63)-Stammdaten!$B$32)/Stammdaten!$C$32)</f>
        <v>0</v>
      </c>
      <c r="AC63" s="98"/>
      <c r="AD63" s="19">
        <f>IF(AC63="",0,(SQRT(AC63)-Stammdaten!$B$33)/Stammdaten!$C$33)</f>
        <v>0</v>
      </c>
      <c r="AE63" s="5"/>
      <c r="AF63" s="19">
        <f>IF(AE63="",0,(SQRT(AE63)-Stammdaten!$B$34)/Stammdaten!$C$34)</f>
        <v>0</v>
      </c>
    </row>
    <row r="64" spans="1:32" x14ac:dyDescent="0.25">
      <c r="A64" s="27"/>
      <c r="B64" s="30"/>
      <c r="C64" s="88"/>
      <c r="D64" s="72"/>
      <c r="E64" s="90"/>
      <c r="F64" s="19">
        <f>IF(E64="",0,(($E$8/(E64+(IF($E$8&gt;400,0,IF($E$8&lt;=300,0.24,0.14))))-Stammdaten!$B$5)/Stammdaten!$C$5))</f>
        <v>0</v>
      </c>
      <c r="G64" s="98"/>
      <c r="H64" s="19">
        <f>IF(G64="",0,(($G$8/(G64+(IF($G$8&gt;400,0,IF($G$8&lt;=300,0.24,0.14))))-Stammdaten!$B$6)/Stammdaten!$C$6))</f>
        <v>0</v>
      </c>
      <c r="I64" s="95"/>
      <c r="J64" s="19">
        <f>IF(I64="",0,(($I$8/(I64+(IF($I$8&gt;400,0,IF($I$8&lt;=300,0.24,0.14))))-Stammdaten!$B$7)/Stammdaten!$C$7))</f>
        <v>0</v>
      </c>
      <c r="K64" s="98"/>
      <c r="L64" s="19">
        <f>IF(K64="",0,(($K$8/(K64)-Stammdaten!$B$10)/Stammdaten!$C$10))</f>
        <v>0</v>
      </c>
      <c r="M64" s="98"/>
      <c r="N64" s="19">
        <f>IF(M64="",0,(($M$8/(M64)-Stammdaten!B66)/Stammdaten!C66))</f>
        <v>0</v>
      </c>
      <c r="O64" s="95"/>
      <c r="P64" s="19">
        <f>IF(O64="",0,((200/O64)-Stammdaten!$B$21)/Stammdaten!$C$21)</f>
        <v>0</v>
      </c>
      <c r="Q64" s="98"/>
      <c r="R64" s="19">
        <f>IF(Q64="",0,((300/Q64)-Stammdaten!$B$22)/Stammdaten!$C$22)</f>
        <v>0</v>
      </c>
      <c r="S64" s="5"/>
      <c r="T64" s="19">
        <f>IF(S64="",0,((400/S64)-Stammdaten!$B$23)/Stammdaten!$C$23)</f>
        <v>0</v>
      </c>
      <c r="U64" s="98"/>
      <c r="V64" s="19">
        <f>IF(U64="",0,(SQRT(U64)-Stammdaten!$B$25)/Stammdaten!$C$25)</f>
        <v>0</v>
      </c>
      <c r="W64" s="98"/>
      <c r="X64" s="19">
        <f>IF(W64="",0,(SQRT(W64)-Stammdaten!$B$27)/Stammdaten!$C$27)</f>
        <v>0</v>
      </c>
      <c r="Y64" s="98"/>
      <c r="Z64" s="19">
        <f>IF(Y64="",0,(SQRT(Y64)-Stammdaten!$B$29)/Stammdaten!$C$29)</f>
        <v>0</v>
      </c>
      <c r="AA64" s="5"/>
      <c r="AB64" s="19">
        <f>IF(AA64="",0,(SQRT(AA64)-Stammdaten!$B$32)/Stammdaten!$C$32)</f>
        <v>0</v>
      </c>
      <c r="AC64" s="98"/>
      <c r="AD64" s="19">
        <f>IF(AC64="",0,(SQRT(AC64)-Stammdaten!$B$33)/Stammdaten!$C$33)</f>
        <v>0</v>
      </c>
      <c r="AE64" s="5"/>
      <c r="AF64" s="19">
        <f>IF(AE64="",0,(SQRT(AE64)-Stammdaten!$B$34)/Stammdaten!$C$34)</f>
        <v>0</v>
      </c>
    </row>
    <row r="65" spans="1:32" x14ac:dyDescent="0.25">
      <c r="A65" s="27"/>
      <c r="B65" s="30"/>
      <c r="C65" s="88"/>
      <c r="D65" s="72"/>
      <c r="E65" s="90"/>
      <c r="F65" s="19">
        <f>IF(E65="",0,(($E$8/(E65+(IF($E$8&gt;400,0,IF($E$8&lt;=300,0.24,0.14))))-Stammdaten!$B$5)/Stammdaten!$C$5))</f>
        <v>0</v>
      </c>
      <c r="G65" s="98"/>
      <c r="H65" s="19">
        <f>IF(G65="",0,(($G$8/(G65+(IF($G$8&gt;400,0,IF($G$8&lt;=300,0.24,0.14))))-Stammdaten!$B$6)/Stammdaten!$C$6))</f>
        <v>0</v>
      </c>
      <c r="I65" s="95"/>
      <c r="J65" s="19">
        <f>IF(I65="",0,(($I$8/(I65+(IF($I$8&gt;400,0,IF($I$8&lt;=300,0.24,0.14))))-Stammdaten!$B$7)/Stammdaten!$C$7))</f>
        <v>0</v>
      </c>
      <c r="K65" s="98"/>
      <c r="L65" s="19">
        <f>IF(K65="",0,(($K$8/(K65)-Stammdaten!$B$10)/Stammdaten!$C$10))</f>
        <v>0</v>
      </c>
      <c r="M65" s="98"/>
      <c r="N65" s="19">
        <f>IF(M65="",0,(($M$8/(M65)-Stammdaten!B67)/Stammdaten!C67))</f>
        <v>0</v>
      </c>
      <c r="O65" s="95"/>
      <c r="P65" s="19">
        <f>IF(O65="",0,((200/O65)-Stammdaten!$B$21)/Stammdaten!$C$21)</f>
        <v>0</v>
      </c>
      <c r="Q65" s="98"/>
      <c r="R65" s="19">
        <f>IF(Q65="",0,((300/Q65)-Stammdaten!$B$22)/Stammdaten!$C$22)</f>
        <v>0</v>
      </c>
      <c r="S65" s="5"/>
      <c r="T65" s="19">
        <f>IF(S65="",0,((400/S65)-Stammdaten!$B$23)/Stammdaten!$C$23)</f>
        <v>0</v>
      </c>
      <c r="U65" s="98"/>
      <c r="V65" s="19">
        <f>IF(U65="",0,(SQRT(U65)-Stammdaten!$B$25)/Stammdaten!$C$25)</f>
        <v>0</v>
      </c>
      <c r="W65" s="98"/>
      <c r="X65" s="19">
        <f>IF(W65="",0,(SQRT(W65)-Stammdaten!$B$27)/Stammdaten!$C$27)</f>
        <v>0</v>
      </c>
      <c r="Y65" s="98"/>
      <c r="Z65" s="19">
        <f>IF(Y65="",0,(SQRT(Y65)-Stammdaten!$B$29)/Stammdaten!$C$29)</f>
        <v>0</v>
      </c>
      <c r="AA65" s="5"/>
      <c r="AB65" s="19">
        <f>IF(AA65="",0,(SQRT(AA65)-Stammdaten!$B$32)/Stammdaten!$C$32)</f>
        <v>0</v>
      </c>
      <c r="AC65" s="98"/>
      <c r="AD65" s="19">
        <f>IF(AC65="",0,(SQRT(AC65)-Stammdaten!$B$33)/Stammdaten!$C$33)</f>
        <v>0</v>
      </c>
      <c r="AE65" s="5"/>
      <c r="AF65" s="19">
        <f>IF(AE65="",0,(SQRT(AE65)-Stammdaten!$B$34)/Stammdaten!$C$34)</f>
        <v>0</v>
      </c>
    </row>
    <row r="66" spans="1:32" x14ac:dyDescent="0.25">
      <c r="A66" s="27"/>
      <c r="B66" s="30"/>
      <c r="C66" s="88"/>
      <c r="D66" s="72"/>
      <c r="E66" s="90"/>
      <c r="F66" s="19">
        <f>IF(E66="",0,(($E$8/(E66+(IF($E$8&gt;400,0,IF($E$8&lt;=300,0.24,0.14))))-Stammdaten!$B$5)/Stammdaten!$C$5))</f>
        <v>0</v>
      </c>
      <c r="G66" s="98"/>
      <c r="H66" s="19">
        <f>IF(G66="",0,(($G$8/(G66+(IF($G$8&gt;400,0,IF($G$8&lt;=300,0.24,0.14))))-Stammdaten!$B$6)/Stammdaten!$C$6))</f>
        <v>0</v>
      </c>
      <c r="I66" s="95"/>
      <c r="J66" s="19">
        <f>IF(I66="",0,(($I$8/(I66+(IF($I$8&gt;400,0,IF($I$8&lt;=300,0.24,0.14))))-Stammdaten!$B$7)/Stammdaten!$C$7))</f>
        <v>0</v>
      </c>
      <c r="K66" s="98"/>
      <c r="L66" s="19">
        <f>IF(K66="",0,(($K$8/(K66)-Stammdaten!$B$10)/Stammdaten!$C$10))</f>
        <v>0</v>
      </c>
      <c r="M66" s="98"/>
      <c r="N66" s="19">
        <f>IF(M66="",0,(($M$8/(M66)-Stammdaten!B68)/Stammdaten!C68))</f>
        <v>0</v>
      </c>
      <c r="O66" s="95"/>
      <c r="P66" s="19">
        <f>IF(O66="",0,((200/O66)-Stammdaten!$B$21)/Stammdaten!$C$21)</f>
        <v>0</v>
      </c>
      <c r="Q66" s="98"/>
      <c r="R66" s="19">
        <f>IF(Q66="",0,((300/Q66)-Stammdaten!$B$22)/Stammdaten!$C$22)</f>
        <v>0</v>
      </c>
      <c r="S66" s="5"/>
      <c r="T66" s="19">
        <f>IF(S66="",0,((400/S66)-Stammdaten!$B$23)/Stammdaten!$C$23)</f>
        <v>0</v>
      </c>
      <c r="U66" s="98"/>
      <c r="V66" s="19">
        <f>IF(U66="",0,(SQRT(U66)-Stammdaten!$B$25)/Stammdaten!$C$25)</f>
        <v>0</v>
      </c>
      <c r="W66" s="98"/>
      <c r="X66" s="19">
        <f>IF(W66="",0,(SQRT(W66)-Stammdaten!$B$27)/Stammdaten!$C$27)</f>
        <v>0</v>
      </c>
      <c r="Y66" s="98"/>
      <c r="Z66" s="19">
        <f>IF(Y66="",0,(SQRT(Y66)-Stammdaten!$B$29)/Stammdaten!$C$29)</f>
        <v>0</v>
      </c>
      <c r="AA66" s="5"/>
      <c r="AB66" s="19">
        <f>IF(AA66="",0,(SQRT(AA66)-Stammdaten!$B$32)/Stammdaten!$C$32)</f>
        <v>0</v>
      </c>
      <c r="AC66" s="98"/>
      <c r="AD66" s="19">
        <f>IF(AC66="",0,(SQRT(AC66)-Stammdaten!$B$33)/Stammdaten!$C$33)</f>
        <v>0</v>
      </c>
      <c r="AE66" s="5"/>
      <c r="AF66" s="19">
        <f>IF(AE66="",0,(SQRT(AE66)-Stammdaten!$B$34)/Stammdaten!$C$34)</f>
        <v>0</v>
      </c>
    </row>
    <row r="67" spans="1:32" x14ac:dyDescent="0.25">
      <c r="A67" s="27"/>
      <c r="B67" s="30"/>
      <c r="C67" s="88"/>
      <c r="D67" s="72"/>
      <c r="E67" s="90"/>
      <c r="F67" s="19">
        <f>IF(E67="",0,(($E$8/(E67+(IF($E$8&gt;400,0,IF($E$8&lt;=300,0.24,0.14))))-Stammdaten!$B$5)/Stammdaten!$C$5))</f>
        <v>0</v>
      </c>
      <c r="G67" s="98"/>
      <c r="H67" s="19">
        <f>IF(G67="",0,(($G$8/(G67+(IF($G$8&gt;400,0,IF($G$8&lt;=300,0.24,0.14))))-Stammdaten!$B$6)/Stammdaten!$C$6))</f>
        <v>0</v>
      </c>
      <c r="I67" s="95"/>
      <c r="J67" s="19">
        <f>IF(I67="",0,(($I$8/(I67+(IF($I$8&gt;400,0,IF($I$8&lt;=300,0.24,0.14))))-Stammdaten!$B$7)/Stammdaten!$C$7))</f>
        <v>0</v>
      </c>
      <c r="K67" s="98"/>
      <c r="L67" s="19">
        <f>IF(K67="",0,(($K$8/(K67)-Stammdaten!$B$10)/Stammdaten!$C$10))</f>
        <v>0</v>
      </c>
      <c r="M67" s="98"/>
      <c r="N67" s="19">
        <f>IF(M67="",0,(($M$8/(M67)-Stammdaten!B69)/Stammdaten!C69))</f>
        <v>0</v>
      </c>
      <c r="O67" s="95"/>
      <c r="P67" s="19">
        <f>IF(O67="",0,((200/O67)-Stammdaten!$B$21)/Stammdaten!$C$21)</f>
        <v>0</v>
      </c>
      <c r="Q67" s="98"/>
      <c r="R67" s="19">
        <f>IF(Q67="",0,((300/Q67)-Stammdaten!$B$22)/Stammdaten!$C$22)</f>
        <v>0</v>
      </c>
      <c r="S67" s="5"/>
      <c r="T67" s="19">
        <f>IF(S67="",0,((400/S67)-Stammdaten!$B$23)/Stammdaten!$C$23)</f>
        <v>0</v>
      </c>
      <c r="U67" s="98"/>
      <c r="V67" s="19">
        <f>IF(U67="",0,(SQRT(U67)-Stammdaten!$B$25)/Stammdaten!$C$25)</f>
        <v>0</v>
      </c>
      <c r="W67" s="98"/>
      <c r="X67" s="19">
        <f>IF(W67="",0,(SQRT(W67)-Stammdaten!$B$27)/Stammdaten!$C$27)</f>
        <v>0</v>
      </c>
      <c r="Y67" s="98"/>
      <c r="Z67" s="19">
        <f>IF(Y67="",0,(SQRT(Y67)-Stammdaten!$B$29)/Stammdaten!$C$29)</f>
        <v>0</v>
      </c>
      <c r="AA67" s="5"/>
      <c r="AB67" s="19">
        <f>IF(AA67="",0,(SQRT(AA67)-Stammdaten!$B$32)/Stammdaten!$C$32)</f>
        <v>0</v>
      </c>
      <c r="AC67" s="98"/>
      <c r="AD67" s="19">
        <f>IF(AC67="",0,(SQRT(AC67)-Stammdaten!$B$33)/Stammdaten!$C$33)</f>
        <v>0</v>
      </c>
      <c r="AE67" s="5"/>
      <c r="AF67" s="19">
        <f>IF(AE67="",0,(SQRT(AE67)-Stammdaten!$B$34)/Stammdaten!$C$34)</f>
        <v>0</v>
      </c>
    </row>
    <row r="68" spans="1:32" x14ac:dyDescent="0.25">
      <c r="A68" s="27"/>
      <c r="B68" s="30"/>
      <c r="C68" s="88"/>
      <c r="D68" s="72"/>
      <c r="E68" s="90"/>
      <c r="F68" s="19">
        <f>IF(E68="",0,(($E$8/(E68+(IF($E$8&gt;400,0,IF($E$8&lt;=300,0.24,0.14))))-Stammdaten!$B$5)/Stammdaten!$C$5))</f>
        <v>0</v>
      </c>
      <c r="G68" s="98"/>
      <c r="H68" s="19">
        <f>IF(G68="",0,(($G$8/(G68+(IF($G$8&gt;400,0,IF($G$8&lt;=300,0.24,0.14))))-Stammdaten!$B$6)/Stammdaten!$C$6))</f>
        <v>0</v>
      </c>
      <c r="I68" s="95"/>
      <c r="J68" s="19">
        <f>IF(I68="",0,(($I$8/(I68+(IF($I$8&gt;400,0,IF($I$8&lt;=300,0.24,0.14))))-Stammdaten!$B$7)/Stammdaten!$C$7))</f>
        <v>0</v>
      </c>
      <c r="K68" s="98"/>
      <c r="L68" s="19">
        <f>IF(K68="",0,(($K$8/(K68)-Stammdaten!$B$10)/Stammdaten!$C$10))</f>
        <v>0</v>
      </c>
      <c r="M68" s="98"/>
      <c r="N68" s="19">
        <f>IF(M68="",0,(($M$8/(M68)-Stammdaten!B70)/Stammdaten!C70))</f>
        <v>0</v>
      </c>
      <c r="O68" s="95"/>
      <c r="P68" s="19">
        <f>IF(O68="",0,((200/O68)-Stammdaten!$B$21)/Stammdaten!$C$21)</f>
        <v>0</v>
      </c>
      <c r="Q68" s="98"/>
      <c r="R68" s="19">
        <f>IF(Q68="",0,((300/Q68)-Stammdaten!$B$22)/Stammdaten!$C$22)</f>
        <v>0</v>
      </c>
      <c r="S68" s="5"/>
      <c r="T68" s="19">
        <f>IF(S68="",0,((400/S68)-Stammdaten!$B$23)/Stammdaten!$C$23)</f>
        <v>0</v>
      </c>
      <c r="U68" s="98"/>
      <c r="V68" s="19">
        <f>IF(U68="",0,(SQRT(U68)-Stammdaten!$B$25)/Stammdaten!$C$25)</f>
        <v>0</v>
      </c>
      <c r="W68" s="98"/>
      <c r="X68" s="19">
        <f>IF(W68="",0,(SQRT(W68)-Stammdaten!$B$27)/Stammdaten!$C$27)</f>
        <v>0</v>
      </c>
      <c r="Y68" s="98"/>
      <c r="Z68" s="19">
        <f>IF(Y68="",0,(SQRT(Y68)-Stammdaten!$B$29)/Stammdaten!$C$29)</f>
        <v>0</v>
      </c>
      <c r="AA68" s="5"/>
      <c r="AB68" s="19">
        <f>IF(AA68="",0,(SQRT(AA68)-Stammdaten!$B$32)/Stammdaten!$C$32)</f>
        <v>0</v>
      </c>
      <c r="AC68" s="98"/>
      <c r="AD68" s="19">
        <f>IF(AC68="",0,(SQRT(AC68)-Stammdaten!$B$33)/Stammdaten!$C$33)</f>
        <v>0</v>
      </c>
      <c r="AE68" s="5"/>
      <c r="AF68" s="19">
        <f>IF(AE68="",0,(SQRT(AE68)-Stammdaten!$B$34)/Stammdaten!$C$34)</f>
        <v>0</v>
      </c>
    </row>
    <row r="69" spans="1:32" x14ac:dyDescent="0.25">
      <c r="A69" s="27"/>
      <c r="B69" s="30"/>
      <c r="C69" s="88"/>
      <c r="D69" s="72"/>
      <c r="E69" s="90"/>
      <c r="F69" s="19">
        <f>IF(E69="",0,(($E$8/(E69+(IF($E$8&gt;400,0,IF($E$8&lt;=300,0.24,0.14))))-Stammdaten!$B$5)/Stammdaten!$C$5))</f>
        <v>0</v>
      </c>
      <c r="G69" s="98"/>
      <c r="H69" s="19">
        <f>IF(G69="",0,(($G$8/(G69+(IF($G$8&gt;400,0,IF($G$8&lt;=300,0.24,0.14))))-Stammdaten!$B$6)/Stammdaten!$C$6))</f>
        <v>0</v>
      </c>
      <c r="I69" s="95"/>
      <c r="J69" s="19">
        <f>IF(I69="",0,(($I$8/(I69+(IF($I$8&gt;400,0,IF($I$8&lt;=300,0.24,0.14))))-Stammdaten!$B$7)/Stammdaten!$C$7))</f>
        <v>0</v>
      </c>
      <c r="K69" s="98"/>
      <c r="L69" s="19">
        <f>IF(K69="",0,(($K$8/(K69)-Stammdaten!$B$10)/Stammdaten!$C$10))</f>
        <v>0</v>
      </c>
      <c r="M69" s="98"/>
      <c r="N69" s="19">
        <f>IF(M69="",0,(($M$8/(M69)-Stammdaten!B71)/Stammdaten!C71))</f>
        <v>0</v>
      </c>
      <c r="O69" s="95"/>
      <c r="P69" s="19">
        <f>IF(O69="",0,((200/O69)-Stammdaten!$B$21)/Stammdaten!$C$21)</f>
        <v>0</v>
      </c>
      <c r="Q69" s="98"/>
      <c r="R69" s="19">
        <f>IF(Q69="",0,((300/Q69)-Stammdaten!$B$22)/Stammdaten!$C$22)</f>
        <v>0</v>
      </c>
      <c r="S69" s="5"/>
      <c r="T69" s="19">
        <f>IF(S69="",0,((400/S69)-Stammdaten!$B$23)/Stammdaten!$C$23)</f>
        <v>0</v>
      </c>
      <c r="U69" s="98"/>
      <c r="V69" s="19">
        <f>IF(U69="",0,(SQRT(U69)-Stammdaten!$B$25)/Stammdaten!$C$25)</f>
        <v>0</v>
      </c>
      <c r="W69" s="98"/>
      <c r="X69" s="19">
        <f>IF(W69="",0,(SQRT(W69)-Stammdaten!$B$27)/Stammdaten!$C$27)</f>
        <v>0</v>
      </c>
      <c r="Y69" s="98"/>
      <c r="Z69" s="19">
        <f>IF(Y69="",0,(SQRT(Y69)-Stammdaten!$B$29)/Stammdaten!$C$29)</f>
        <v>0</v>
      </c>
      <c r="AA69" s="5"/>
      <c r="AB69" s="19">
        <f>IF(AA69="",0,(SQRT(AA69)-Stammdaten!$B$32)/Stammdaten!$C$32)</f>
        <v>0</v>
      </c>
      <c r="AC69" s="98"/>
      <c r="AD69" s="19">
        <f>IF(AC69="",0,(SQRT(AC69)-Stammdaten!$B$33)/Stammdaten!$C$33)</f>
        <v>0</v>
      </c>
      <c r="AE69" s="5"/>
      <c r="AF69" s="19">
        <f>IF(AE69="",0,(SQRT(AE69)-Stammdaten!$B$34)/Stammdaten!$C$34)</f>
        <v>0</v>
      </c>
    </row>
    <row r="70" spans="1:32" x14ac:dyDescent="0.25">
      <c r="A70" s="27"/>
      <c r="B70" s="30"/>
      <c r="C70" s="88"/>
      <c r="D70" s="72"/>
      <c r="E70" s="90"/>
      <c r="F70" s="19">
        <f>IF(E70="",0,(($E$8/(E70+(IF($E$8&gt;400,0,IF($E$8&lt;=300,0.24,0.14))))-Stammdaten!$B$5)/Stammdaten!$C$5))</f>
        <v>0</v>
      </c>
      <c r="G70" s="98"/>
      <c r="H70" s="19">
        <f>IF(G70="",0,(($G$8/(G70+(IF($G$8&gt;400,0,IF($G$8&lt;=300,0.24,0.14))))-Stammdaten!$B$6)/Stammdaten!$C$6))</f>
        <v>0</v>
      </c>
      <c r="I70" s="95"/>
      <c r="J70" s="19">
        <f>IF(I70="",0,(($I$8/(I70+(IF($I$8&gt;400,0,IF($I$8&lt;=300,0.24,0.14))))-Stammdaten!$B$7)/Stammdaten!$C$7))</f>
        <v>0</v>
      </c>
      <c r="K70" s="98"/>
      <c r="L70" s="19">
        <f>IF(K70="",0,(($K$8/(K70)-Stammdaten!$B$10)/Stammdaten!$C$10))</f>
        <v>0</v>
      </c>
      <c r="M70" s="98"/>
      <c r="N70" s="19">
        <f>IF(M70="",0,(($M$8/(M70)-Stammdaten!B72)/Stammdaten!C72))</f>
        <v>0</v>
      </c>
      <c r="O70" s="95"/>
      <c r="P70" s="19">
        <f>IF(O70="",0,((200/O70)-Stammdaten!$B$21)/Stammdaten!$C$21)</f>
        <v>0</v>
      </c>
      <c r="Q70" s="98"/>
      <c r="R70" s="19">
        <f>IF(Q70="",0,((300/Q70)-Stammdaten!$B$22)/Stammdaten!$C$22)</f>
        <v>0</v>
      </c>
      <c r="S70" s="5"/>
      <c r="T70" s="19">
        <f>IF(S70="",0,((400/S70)-Stammdaten!$B$23)/Stammdaten!$C$23)</f>
        <v>0</v>
      </c>
      <c r="U70" s="98"/>
      <c r="V70" s="19">
        <f>IF(U70="",0,(SQRT(U70)-Stammdaten!$B$25)/Stammdaten!$C$25)</f>
        <v>0</v>
      </c>
      <c r="W70" s="98"/>
      <c r="X70" s="19">
        <f>IF(W70="",0,(SQRT(W70)-Stammdaten!$B$27)/Stammdaten!$C$27)</f>
        <v>0</v>
      </c>
      <c r="Y70" s="98"/>
      <c r="Z70" s="19">
        <f>IF(Y70="",0,(SQRT(Y70)-Stammdaten!$B$29)/Stammdaten!$C$29)</f>
        <v>0</v>
      </c>
      <c r="AA70" s="5"/>
      <c r="AB70" s="19">
        <f>IF(AA70="",0,(SQRT(AA70)-Stammdaten!$B$32)/Stammdaten!$C$32)</f>
        <v>0</v>
      </c>
      <c r="AC70" s="98"/>
      <c r="AD70" s="19">
        <f>IF(AC70="",0,(SQRT(AC70)-Stammdaten!$B$33)/Stammdaten!$C$33)</f>
        <v>0</v>
      </c>
      <c r="AE70" s="5"/>
      <c r="AF70" s="19">
        <f>IF(AE70="",0,(SQRT(AE70)-Stammdaten!$B$34)/Stammdaten!$C$34)</f>
        <v>0</v>
      </c>
    </row>
    <row r="71" spans="1:32" x14ac:dyDescent="0.25">
      <c r="A71" s="27"/>
      <c r="B71" s="30"/>
      <c r="C71" s="88"/>
      <c r="D71" s="72"/>
      <c r="E71" s="90"/>
      <c r="F71" s="19">
        <f>IF(E71="",0,(($E$8/(E71+(IF($E$8&gt;400,0,IF($E$8&lt;=300,0.24,0.14))))-Stammdaten!$B$5)/Stammdaten!$C$5))</f>
        <v>0</v>
      </c>
      <c r="G71" s="98"/>
      <c r="H71" s="19">
        <f>IF(G71="",0,(($G$8/(G71+(IF($G$8&gt;400,0,IF($G$8&lt;=300,0.24,0.14))))-Stammdaten!$B$6)/Stammdaten!$C$6))</f>
        <v>0</v>
      </c>
      <c r="I71" s="95"/>
      <c r="J71" s="19">
        <f>IF(I71="",0,(($I$8/(I71+(IF($I$8&gt;400,0,IF($I$8&lt;=300,0.24,0.14))))-Stammdaten!$B$7)/Stammdaten!$C$7))</f>
        <v>0</v>
      </c>
      <c r="K71" s="98"/>
      <c r="L71" s="19">
        <f>IF(K71="",0,(($K$8/(K71)-Stammdaten!$B$10)/Stammdaten!$C$10))</f>
        <v>0</v>
      </c>
      <c r="M71" s="98"/>
      <c r="N71" s="19">
        <f>IF(M71="",0,(($M$8/(M71)-Stammdaten!B73)/Stammdaten!C73))</f>
        <v>0</v>
      </c>
      <c r="O71" s="95"/>
      <c r="P71" s="19">
        <f>IF(O71="",0,((200/O71)-Stammdaten!$B$21)/Stammdaten!$C$21)</f>
        <v>0</v>
      </c>
      <c r="Q71" s="98"/>
      <c r="R71" s="19">
        <f>IF(Q71="",0,((300/Q71)-Stammdaten!$B$22)/Stammdaten!$C$22)</f>
        <v>0</v>
      </c>
      <c r="S71" s="5"/>
      <c r="T71" s="19">
        <f>IF(S71="",0,((400/S71)-Stammdaten!$B$23)/Stammdaten!$C$23)</f>
        <v>0</v>
      </c>
      <c r="U71" s="98"/>
      <c r="V71" s="19">
        <f>IF(U71="",0,(SQRT(U71)-Stammdaten!$B$25)/Stammdaten!$C$25)</f>
        <v>0</v>
      </c>
      <c r="W71" s="98"/>
      <c r="X71" s="19">
        <f>IF(W71="",0,(SQRT(W71)-Stammdaten!$B$27)/Stammdaten!$C$27)</f>
        <v>0</v>
      </c>
      <c r="Y71" s="98"/>
      <c r="Z71" s="19">
        <f>IF(Y71="",0,(SQRT(Y71)-Stammdaten!$B$29)/Stammdaten!$C$29)</f>
        <v>0</v>
      </c>
      <c r="AA71" s="5"/>
      <c r="AB71" s="19">
        <f>IF(AA71="",0,(SQRT(AA71)-Stammdaten!$B$32)/Stammdaten!$C$32)</f>
        <v>0</v>
      </c>
      <c r="AC71" s="98"/>
      <c r="AD71" s="19">
        <f>IF(AC71="",0,(SQRT(AC71)-Stammdaten!$B$33)/Stammdaten!$C$33)</f>
        <v>0</v>
      </c>
      <c r="AE71" s="5"/>
      <c r="AF71" s="19">
        <f>IF(AE71="",0,(SQRT(AE71)-Stammdaten!$B$34)/Stammdaten!$C$34)</f>
        <v>0</v>
      </c>
    </row>
    <row r="72" spans="1:32" x14ac:dyDescent="0.25">
      <c r="A72" s="27"/>
      <c r="B72" s="30"/>
      <c r="C72" s="88"/>
      <c r="D72" s="72"/>
      <c r="E72" s="90"/>
      <c r="F72" s="19">
        <f>IF(E72="",0,(($E$8/(E72+(IF($E$8&gt;400,0,IF($E$8&lt;=300,0.24,0.14))))-Stammdaten!$B$5)/Stammdaten!$C$5))</f>
        <v>0</v>
      </c>
      <c r="G72" s="98"/>
      <c r="H72" s="19">
        <f>IF(G72="",0,(($G$8/(G72+(IF($G$8&gt;400,0,IF($G$8&lt;=300,0.24,0.14))))-Stammdaten!$B$6)/Stammdaten!$C$6))</f>
        <v>0</v>
      </c>
      <c r="I72" s="95"/>
      <c r="J72" s="19">
        <f>IF(I72="",0,(($I$8/(I72+(IF($I$8&gt;400,0,IF($I$8&lt;=300,0.24,0.14))))-Stammdaten!$B$7)/Stammdaten!$C$7))</f>
        <v>0</v>
      </c>
      <c r="K72" s="98"/>
      <c r="L72" s="19">
        <f>IF(K72="",0,(($K$8/(K72)-Stammdaten!$B$10)/Stammdaten!$C$10))</f>
        <v>0</v>
      </c>
      <c r="M72" s="98"/>
      <c r="N72" s="19">
        <f>IF(M72="",0,(($M$8/(M72)-Stammdaten!B74)/Stammdaten!C74))</f>
        <v>0</v>
      </c>
      <c r="O72" s="95"/>
      <c r="P72" s="19">
        <f>IF(O72="",0,((200/O72)-Stammdaten!$B$21)/Stammdaten!$C$21)</f>
        <v>0</v>
      </c>
      <c r="Q72" s="98"/>
      <c r="R72" s="19">
        <f>IF(Q72="",0,((300/Q72)-Stammdaten!$B$22)/Stammdaten!$C$22)</f>
        <v>0</v>
      </c>
      <c r="S72" s="5"/>
      <c r="T72" s="19">
        <f>IF(S72="",0,((400/S72)-Stammdaten!$B$23)/Stammdaten!$C$23)</f>
        <v>0</v>
      </c>
      <c r="U72" s="98"/>
      <c r="V72" s="19">
        <f>IF(U72="",0,(SQRT(U72)-Stammdaten!$B$25)/Stammdaten!$C$25)</f>
        <v>0</v>
      </c>
      <c r="W72" s="98"/>
      <c r="X72" s="19">
        <f>IF(W72="",0,(SQRT(W72)-Stammdaten!$B$27)/Stammdaten!$C$27)</f>
        <v>0</v>
      </c>
      <c r="Y72" s="98"/>
      <c r="Z72" s="19">
        <f>IF(Y72="",0,(SQRT(Y72)-Stammdaten!$B$29)/Stammdaten!$C$29)</f>
        <v>0</v>
      </c>
      <c r="AA72" s="5"/>
      <c r="AB72" s="19">
        <f>IF(AA72="",0,(SQRT(AA72)-Stammdaten!$B$32)/Stammdaten!$C$32)</f>
        <v>0</v>
      </c>
      <c r="AC72" s="98"/>
      <c r="AD72" s="19">
        <f>IF(AC72="",0,(SQRT(AC72)-Stammdaten!$B$33)/Stammdaten!$C$33)</f>
        <v>0</v>
      </c>
      <c r="AE72" s="5"/>
      <c r="AF72" s="19">
        <f>IF(AE72="",0,(SQRT(AE72)-Stammdaten!$B$34)/Stammdaten!$C$34)</f>
        <v>0</v>
      </c>
    </row>
    <row r="73" spans="1:32" x14ac:dyDescent="0.25">
      <c r="A73" s="27"/>
      <c r="B73" s="30"/>
      <c r="C73" s="88"/>
      <c r="D73" s="72"/>
      <c r="E73" s="90"/>
      <c r="F73" s="19">
        <f>IF(E73="",0,(($E$8/(E73+(IF($E$8&gt;400,0,IF($E$8&lt;=300,0.24,0.14))))-Stammdaten!$B$5)/Stammdaten!$C$5))</f>
        <v>0</v>
      </c>
      <c r="G73" s="98"/>
      <c r="H73" s="19">
        <f>IF(G73="",0,(($G$8/(G73+(IF($G$8&gt;400,0,IF($G$8&lt;=300,0.24,0.14))))-Stammdaten!$B$6)/Stammdaten!$C$6))</f>
        <v>0</v>
      </c>
      <c r="I73" s="95"/>
      <c r="J73" s="19">
        <f>IF(I73="",0,(($I$8/(I73+(IF($I$8&gt;400,0,IF($I$8&lt;=300,0.24,0.14))))-Stammdaten!$B$7)/Stammdaten!$C$7))</f>
        <v>0</v>
      </c>
      <c r="K73" s="98"/>
      <c r="L73" s="19">
        <f>IF(K73="",0,(($K$8/(K73)-Stammdaten!$B$10)/Stammdaten!$C$10))</f>
        <v>0</v>
      </c>
      <c r="M73" s="98"/>
      <c r="N73" s="19">
        <f>IF(M73="",0,(($M$8/(M73)-Stammdaten!B75)/Stammdaten!C75))</f>
        <v>0</v>
      </c>
      <c r="O73" s="95"/>
      <c r="P73" s="19">
        <f>IF(O73="",0,((200/O73)-Stammdaten!$B$21)/Stammdaten!$C$21)</f>
        <v>0</v>
      </c>
      <c r="Q73" s="98"/>
      <c r="R73" s="19">
        <f>IF(Q73="",0,((300/Q73)-Stammdaten!$B$22)/Stammdaten!$C$22)</f>
        <v>0</v>
      </c>
      <c r="S73" s="5"/>
      <c r="T73" s="19">
        <f>IF(S73="",0,((400/S73)-Stammdaten!$B$23)/Stammdaten!$C$23)</f>
        <v>0</v>
      </c>
      <c r="U73" s="98"/>
      <c r="V73" s="19">
        <f>IF(U73="",0,(SQRT(U73)-Stammdaten!$B$25)/Stammdaten!$C$25)</f>
        <v>0</v>
      </c>
      <c r="W73" s="98"/>
      <c r="X73" s="19">
        <f>IF(W73="",0,(SQRT(W73)-Stammdaten!$B$27)/Stammdaten!$C$27)</f>
        <v>0</v>
      </c>
      <c r="Y73" s="98"/>
      <c r="Z73" s="19">
        <f>IF(Y73="",0,(SQRT(Y73)-Stammdaten!$B$29)/Stammdaten!$C$29)</f>
        <v>0</v>
      </c>
      <c r="AA73" s="5"/>
      <c r="AB73" s="19">
        <f>IF(AA73="",0,(SQRT(AA73)-Stammdaten!$B$32)/Stammdaten!$C$32)</f>
        <v>0</v>
      </c>
      <c r="AC73" s="98"/>
      <c r="AD73" s="19">
        <f>IF(AC73="",0,(SQRT(AC73)-Stammdaten!$B$33)/Stammdaten!$C$33)</f>
        <v>0</v>
      </c>
      <c r="AE73" s="5"/>
      <c r="AF73" s="19">
        <f>IF(AE73="",0,(SQRT(AE73)-Stammdaten!$B$34)/Stammdaten!$C$34)</f>
        <v>0</v>
      </c>
    </row>
    <row r="74" spans="1:32" x14ac:dyDescent="0.25">
      <c r="A74" s="27"/>
      <c r="B74" s="30"/>
      <c r="C74" s="88"/>
      <c r="D74" s="72"/>
      <c r="E74" s="90"/>
      <c r="F74" s="19">
        <f>IF(E74="",0,(($E$8/(E74+(IF($E$8&gt;400,0,IF($E$8&lt;=300,0.24,0.14))))-Stammdaten!$B$5)/Stammdaten!$C$5))</f>
        <v>0</v>
      </c>
      <c r="G74" s="98"/>
      <c r="H74" s="19">
        <f>IF(G74="",0,(($G$8/(G74+(IF($G$8&gt;400,0,IF($G$8&lt;=300,0.24,0.14))))-Stammdaten!$B$6)/Stammdaten!$C$6))</f>
        <v>0</v>
      </c>
      <c r="I74" s="95"/>
      <c r="J74" s="19">
        <f>IF(I74="",0,(($I$8/(I74+(IF($I$8&gt;400,0,IF($I$8&lt;=300,0.24,0.14))))-Stammdaten!$B$7)/Stammdaten!$C$7))</f>
        <v>0</v>
      </c>
      <c r="K74" s="98"/>
      <c r="L74" s="19">
        <f>IF(K74="",0,(($K$8/(K74)-Stammdaten!$B$10)/Stammdaten!$C$10))</f>
        <v>0</v>
      </c>
      <c r="M74" s="98"/>
      <c r="N74" s="19">
        <f>IF(M74="",0,(($M$8/(M74)-Stammdaten!B76)/Stammdaten!C76))</f>
        <v>0</v>
      </c>
      <c r="O74" s="95"/>
      <c r="P74" s="19">
        <f>IF(O74="",0,((200/O74)-Stammdaten!$B$21)/Stammdaten!$C$21)</f>
        <v>0</v>
      </c>
      <c r="Q74" s="98"/>
      <c r="R74" s="19">
        <f>IF(Q74="",0,((300/Q74)-Stammdaten!$B$22)/Stammdaten!$C$22)</f>
        <v>0</v>
      </c>
      <c r="S74" s="5"/>
      <c r="T74" s="19">
        <f>IF(S74="",0,((400/S74)-Stammdaten!$B$23)/Stammdaten!$C$23)</f>
        <v>0</v>
      </c>
      <c r="U74" s="98"/>
      <c r="V74" s="19">
        <f>IF(U74="",0,(SQRT(U74)-Stammdaten!$B$25)/Stammdaten!$C$25)</f>
        <v>0</v>
      </c>
      <c r="W74" s="98"/>
      <c r="X74" s="19">
        <f>IF(W74="",0,(SQRT(W74)-Stammdaten!$B$27)/Stammdaten!$C$27)</f>
        <v>0</v>
      </c>
      <c r="Y74" s="98"/>
      <c r="Z74" s="19">
        <f>IF(Y74="",0,(SQRT(Y74)-Stammdaten!$B$29)/Stammdaten!$C$29)</f>
        <v>0</v>
      </c>
      <c r="AA74" s="5"/>
      <c r="AB74" s="19">
        <f>IF(AA74="",0,(SQRT(AA74)-Stammdaten!$B$32)/Stammdaten!$C$32)</f>
        <v>0</v>
      </c>
      <c r="AC74" s="98"/>
      <c r="AD74" s="19">
        <f>IF(AC74="",0,(SQRT(AC74)-Stammdaten!$B$33)/Stammdaten!$C$33)</f>
        <v>0</v>
      </c>
      <c r="AE74" s="5"/>
      <c r="AF74" s="19">
        <f>IF(AE74="",0,(SQRT(AE74)-Stammdaten!$B$34)/Stammdaten!$C$34)</f>
        <v>0</v>
      </c>
    </row>
    <row r="75" spans="1:32" x14ac:dyDescent="0.25">
      <c r="A75" s="27"/>
      <c r="B75" s="30"/>
      <c r="C75" s="88"/>
      <c r="D75" s="23"/>
      <c r="E75" s="90"/>
      <c r="F75" s="19">
        <f>IF(E75="",0,(($E$8/(E75+(IF($E$8&gt;400,0,IF($E$8&lt;=300,0.24,0.14))))-Stammdaten!$B$5)/Stammdaten!$C$5))</f>
        <v>0</v>
      </c>
      <c r="G75" s="98"/>
      <c r="H75" s="19">
        <f>IF(G75="",0,(($G$8/(G75+(IF($G$8&gt;400,0,IF($G$8&lt;=300,0.24,0.14))))-Stammdaten!$B$6)/Stammdaten!$C$6))</f>
        <v>0</v>
      </c>
      <c r="I75" s="95"/>
      <c r="J75" s="19">
        <f>IF(I75="",0,(($I$8/(I75+(IF($I$8&gt;400,0,IF($I$8&lt;=300,0.24,0.14))))-Stammdaten!$B$7)/Stammdaten!$C$7))</f>
        <v>0</v>
      </c>
      <c r="K75" s="98"/>
      <c r="L75" s="19">
        <f>IF(K75="",0,(($K$8/(K75)-Stammdaten!$B$10)/Stammdaten!$C$10))</f>
        <v>0</v>
      </c>
      <c r="M75" s="98"/>
      <c r="N75" s="19">
        <f>IF(M75="",0,(($M$8/(M75)-Stammdaten!B77)/Stammdaten!C77))</f>
        <v>0</v>
      </c>
      <c r="O75" s="95"/>
      <c r="P75" s="19">
        <f>IF(O75="",0,((200/O75)-Stammdaten!$B$21)/Stammdaten!$C$21)</f>
        <v>0</v>
      </c>
      <c r="Q75" s="98"/>
      <c r="R75" s="19">
        <f>IF(Q75="",0,((300/Q75)-Stammdaten!$B$22)/Stammdaten!$C$22)</f>
        <v>0</v>
      </c>
      <c r="S75" s="5"/>
      <c r="T75" s="19">
        <f>IF(S75="",0,((400/S75)-Stammdaten!$B$23)/Stammdaten!$C$23)</f>
        <v>0</v>
      </c>
      <c r="U75" s="98"/>
      <c r="V75" s="19">
        <f>IF(U75="",0,(SQRT(U75)-Stammdaten!$B$25)/Stammdaten!$C$25)</f>
        <v>0</v>
      </c>
      <c r="W75" s="98"/>
      <c r="X75" s="19">
        <f>IF(W75="",0,(SQRT(W75)-Stammdaten!$B$27)/Stammdaten!$C$27)</f>
        <v>0</v>
      </c>
      <c r="Y75" s="98"/>
      <c r="Z75" s="19">
        <f>IF(Y75="",0,(SQRT(Y75)-Stammdaten!$B$29)/Stammdaten!$C$29)</f>
        <v>0</v>
      </c>
      <c r="AA75" s="5"/>
      <c r="AB75" s="19">
        <f>IF(AA75="",0,(SQRT(AA75)-Stammdaten!$B$32)/Stammdaten!$C$32)</f>
        <v>0</v>
      </c>
      <c r="AC75" s="98"/>
      <c r="AD75" s="19">
        <f>IF(AC75="",0,(SQRT(AC75)-Stammdaten!$B$33)/Stammdaten!$C$33)</f>
        <v>0</v>
      </c>
      <c r="AE75" s="5"/>
      <c r="AF75" s="19">
        <f>IF(AE75="",0,(SQRT(AE75)-Stammdaten!$B$34)/Stammdaten!$C$34)</f>
        <v>0</v>
      </c>
    </row>
    <row r="76" spans="1:32" x14ac:dyDescent="0.25">
      <c r="A76" s="27"/>
      <c r="B76" s="30"/>
      <c r="C76" s="88"/>
      <c r="D76" s="23"/>
      <c r="E76" s="90"/>
      <c r="F76" s="19">
        <f>IF(E76="",0,(($E$8/(E76+(IF($E$8&gt;400,0,IF($E$8&lt;=300,0.24,0.14))))-Stammdaten!$B$5)/Stammdaten!$C$5))</f>
        <v>0</v>
      </c>
      <c r="G76" s="98"/>
      <c r="H76" s="19">
        <f>IF(G76="",0,(($G$8/(G76+(IF($G$8&gt;400,0,IF($G$8&lt;=300,0.24,0.14))))-Stammdaten!$B$6)/Stammdaten!$C$6))</f>
        <v>0</v>
      </c>
      <c r="I76" s="95"/>
      <c r="J76" s="19">
        <f>IF(I76="",0,(($I$8/(I76+(IF($I$8&gt;400,0,IF($I$8&lt;=300,0.24,0.14))))-Stammdaten!$B$7)/Stammdaten!$C$7))</f>
        <v>0</v>
      </c>
      <c r="K76" s="98"/>
      <c r="L76" s="19">
        <f>IF(K76="",0,(($K$8/(K76)-Stammdaten!$B$10)/Stammdaten!$C$10))</f>
        <v>0</v>
      </c>
      <c r="M76" s="98"/>
      <c r="N76" s="19">
        <f>IF(M76="",0,(($M$8/(M76)-Stammdaten!B78)/Stammdaten!C78))</f>
        <v>0</v>
      </c>
      <c r="O76" s="95"/>
      <c r="P76" s="19">
        <f>IF(O76="",0,((200/O76)-Stammdaten!$B$21)/Stammdaten!$C$21)</f>
        <v>0</v>
      </c>
      <c r="Q76" s="98"/>
      <c r="R76" s="19">
        <f>IF(Q76="",0,((300/Q76)-Stammdaten!$B$22)/Stammdaten!$C$22)</f>
        <v>0</v>
      </c>
      <c r="S76" s="5"/>
      <c r="T76" s="19">
        <f>IF(S76="",0,((400/S76)-Stammdaten!$B$23)/Stammdaten!$C$23)</f>
        <v>0</v>
      </c>
      <c r="U76" s="98"/>
      <c r="V76" s="19">
        <f>IF(U76="",0,(SQRT(U76)-Stammdaten!$B$25)/Stammdaten!$C$25)</f>
        <v>0</v>
      </c>
      <c r="W76" s="98"/>
      <c r="X76" s="19">
        <f>IF(W76="",0,(SQRT(W76)-Stammdaten!$B$27)/Stammdaten!$C$27)</f>
        <v>0</v>
      </c>
      <c r="Y76" s="98"/>
      <c r="Z76" s="19">
        <f>IF(Y76="",0,(SQRT(Y76)-Stammdaten!$B$29)/Stammdaten!$C$29)</f>
        <v>0</v>
      </c>
      <c r="AA76" s="5"/>
      <c r="AB76" s="19">
        <f>IF(AA76="",0,(SQRT(AA76)-Stammdaten!$B$32)/Stammdaten!$C$32)</f>
        <v>0</v>
      </c>
      <c r="AC76" s="98"/>
      <c r="AD76" s="19">
        <f>IF(AC76="",0,(SQRT(AC76)-Stammdaten!$B$33)/Stammdaten!$C$33)</f>
        <v>0</v>
      </c>
      <c r="AE76" s="5"/>
      <c r="AF76" s="19">
        <f>IF(AE76="",0,(SQRT(AE76)-Stammdaten!$B$34)/Stammdaten!$C$34)</f>
        <v>0</v>
      </c>
    </row>
    <row r="77" spans="1:32" x14ac:dyDescent="0.25">
      <c r="A77" s="27"/>
      <c r="B77" s="30"/>
      <c r="C77" s="88"/>
      <c r="D77" s="23"/>
      <c r="E77" s="90"/>
      <c r="F77" s="19">
        <f>IF(E77="",0,(($E$8/(E77+(IF($E$8&gt;400,0,IF($E$8&lt;=300,0.24,0.14))))-Stammdaten!$B$5)/Stammdaten!$C$5))</f>
        <v>0</v>
      </c>
      <c r="G77" s="98"/>
      <c r="H77" s="19">
        <f>IF(G77="",0,(($G$8/(G77+(IF($G$8&gt;400,0,IF($G$8&lt;=300,0.24,0.14))))-Stammdaten!$B$6)/Stammdaten!$C$6))</f>
        <v>0</v>
      </c>
      <c r="I77" s="95"/>
      <c r="J77" s="19">
        <f>IF(I77="",0,(($I$8/(I77+(IF($I$8&gt;400,0,IF($I$8&lt;=300,0.24,0.14))))-Stammdaten!$B$7)/Stammdaten!$C$7))</f>
        <v>0</v>
      </c>
      <c r="K77" s="98"/>
      <c r="L77" s="19">
        <f>IF(K77="",0,(($K$8/(K77)-Stammdaten!$B$10)/Stammdaten!$C$10))</f>
        <v>0</v>
      </c>
      <c r="M77" s="98"/>
      <c r="N77" s="19">
        <f>IF(M77="",0,(($M$8/(M77)-Stammdaten!B79)/Stammdaten!C79))</f>
        <v>0</v>
      </c>
      <c r="O77" s="95"/>
      <c r="P77" s="19">
        <f>IF(O77="",0,((200/O77)-Stammdaten!$B$21)/Stammdaten!$C$21)</f>
        <v>0</v>
      </c>
      <c r="Q77" s="98"/>
      <c r="R77" s="19">
        <f>IF(Q77="",0,((300/Q77)-Stammdaten!$B$22)/Stammdaten!$C$22)</f>
        <v>0</v>
      </c>
      <c r="S77" s="5"/>
      <c r="T77" s="19">
        <f>IF(S77="",0,((400/S77)-Stammdaten!$B$23)/Stammdaten!$C$23)</f>
        <v>0</v>
      </c>
      <c r="U77" s="98"/>
      <c r="V77" s="19">
        <f>IF(U77="",0,(SQRT(U77)-Stammdaten!$B$25)/Stammdaten!$C$25)</f>
        <v>0</v>
      </c>
      <c r="W77" s="98"/>
      <c r="X77" s="19">
        <f>IF(W77="",0,(SQRT(W77)-Stammdaten!$B$27)/Stammdaten!$C$27)</f>
        <v>0</v>
      </c>
      <c r="Y77" s="98"/>
      <c r="Z77" s="19">
        <f>IF(Y77="",0,(SQRT(Y77)-Stammdaten!$B$29)/Stammdaten!$C$29)</f>
        <v>0</v>
      </c>
      <c r="AA77" s="5"/>
      <c r="AB77" s="19">
        <f>IF(AA77="",0,(SQRT(AA77)-Stammdaten!$B$32)/Stammdaten!$C$32)</f>
        <v>0</v>
      </c>
      <c r="AC77" s="98"/>
      <c r="AD77" s="19">
        <f>IF(AC77="",0,(SQRT(AC77)-Stammdaten!$B$33)/Stammdaten!$C$33)</f>
        <v>0</v>
      </c>
      <c r="AE77" s="5"/>
      <c r="AF77" s="19">
        <f>IF(AE77="",0,(SQRT(AE77)-Stammdaten!$B$34)/Stammdaten!$C$34)</f>
        <v>0</v>
      </c>
    </row>
    <row r="78" spans="1:32" x14ac:dyDescent="0.25">
      <c r="A78" s="27"/>
      <c r="B78" s="30"/>
      <c r="C78" s="88"/>
      <c r="D78" s="23"/>
      <c r="E78" s="90"/>
      <c r="F78" s="19">
        <f>IF(E78="",0,(($E$8/(E78+(IF($E$8&gt;400,0,IF($E$8&lt;=300,0.24,0.14))))-Stammdaten!$B$5)/Stammdaten!$C$5))</f>
        <v>0</v>
      </c>
      <c r="G78" s="98"/>
      <c r="H78" s="19">
        <f>IF(G78="",0,(($G$8/(G78+(IF($G$8&gt;400,0,IF($G$8&lt;=300,0.24,0.14))))-Stammdaten!$B$6)/Stammdaten!$C$6))</f>
        <v>0</v>
      </c>
      <c r="I78" s="95"/>
      <c r="J78" s="19">
        <f>IF(I78="",0,(($I$8/(I78+(IF($I$8&gt;400,0,IF($I$8&lt;=300,0.24,0.14))))-Stammdaten!$B$7)/Stammdaten!$C$7))</f>
        <v>0</v>
      </c>
      <c r="K78" s="98"/>
      <c r="L78" s="19">
        <f>IF(K78="",0,(($K$8/(K78)-Stammdaten!$B$10)/Stammdaten!$C$10))</f>
        <v>0</v>
      </c>
      <c r="M78" s="98"/>
      <c r="N78" s="19">
        <f>IF(M78="",0,(($M$8/(M78)-Stammdaten!B80)/Stammdaten!C80))</f>
        <v>0</v>
      </c>
      <c r="O78" s="95"/>
      <c r="P78" s="19">
        <f>IF(O78="",0,((200/O78)-Stammdaten!$B$21)/Stammdaten!$C$21)</f>
        <v>0</v>
      </c>
      <c r="Q78" s="98"/>
      <c r="R78" s="19">
        <f>IF(Q78="",0,((300/Q78)-Stammdaten!$B$22)/Stammdaten!$C$22)</f>
        <v>0</v>
      </c>
      <c r="S78" s="5"/>
      <c r="T78" s="19">
        <f>IF(S78="",0,((400/S78)-Stammdaten!$B$23)/Stammdaten!$C$23)</f>
        <v>0</v>
      </c>
      <c r="U78" s="98"/>
      <c r="V78" s="19">
        <f>IF(U78="",0,(SQRT(U78)-Stammdaten!$B$25)/Stammdaten!$C$25)</f>
        <v>0</v>
      </c>
      <c r="W78" s="98"/>
      <c r="X78" s="19">
        <f>IF(W78="",0,(SQRT(W78)-Stammdaten!$B$27)/Stammdaten!$C$27)</f>
        <v>0</v>
      </c>
      <c r="Y78" s="98"/>
      <c r="Z78" s="19">
        <f>IF(Y78="",0,(SQRT(Y78)-Stammdaten!$B$29)/Stammdaten!$C$29)</f>
        <v>0</v>
      </c>
      <c r="AA78" s="5"/>
      <c r="AB78" s="19">
        <f>IF(AA78="",0,(SQRT(AA78)-Stammdaten!$B$32)/Stammdaten!$C$32)</f>
        <v>0</v>
      </c>
      <c r="AC78" s="98"/>
      <c r="AD78" s="19">
        <f>IF(AC78="",0,(SQRT(AC78)-Stammdaten!$B$33)/Stammdaten!$C$33)</f>
        <v>0</v>
      </c>
      <c r="AE78" s="5"/>
      <c r="AF78" s="19">
        <f>IF(AE78="",0,(SQRT(AE78)-Stammdaten!$B$34)/Stammdaten!$C$34)</f>
        <v>0</v>
      </c>
    </row>
    <row r="79" spans="1:32" x14ac:dyDescent="0.25">
      <c r="A79" s="27"/>
      <c r="B79" s="30"/>
      <c r="C79" s="88"/>
      <c r="D79" s="23"/>
      <c r="E79" s="90"/>
      <c r="F79" s="19">
        <f>IF(E79="",0,(($E$8/(E79+(IF($E$8&gt;400,0,IF($E$8&lt;=300,0.24,0.14))))-Stammdaten!$B$5)/Stammdaten!$C$5))</f>
        <v>0</v>
      </c>
      <c r="G79" s="98"/>
      <c r="H79" s="19">
        <f>IF(G79="",0,(($G$8/(G79+(IF($G$8&gt;400,0,IF($G$8&lt;=300,0.24,0.14))))-Stammdaten!$B$6)/Stammdaten!$C$6))</f>
        <v>0</v>
      </c>
      <c r="I79" s="95"/>
      <c r="J79" s="19">
        <f>IF(I79="",0,(($I$8/(I79+(IF($I$8&gt;400,0,IF($I$8&lt;=300,0.24,0.14))))-Stammdaten!$B$7)/Stammdaten!$C$7))</f>
        <v>0</v>
      </c>
      <c r="K79" s="98"/>
      <c r="L79" s="19">
        <f>IF(K79="",0,(($K$8/(K79)-Stammdaten!$B$10)/Stammdaten!$C$10))</f>
        <v>0</v>
      </c>
      <c r="M79" s="98"/>
      <c r="N79" s="19">
        <f>IF(M79="",0,(($M$8/(M79)-Stammdaten!B81)/Stammdaten!C81))</f>
        <v>0</v>
      </c>
      <c r="O79" s="95"/>
      <c r="P79" s="19">
        <f>IF(O79="",0,((200/O79)-Stammdaten!$B$21)/Stammdaten!$C$21)</f>
        <v>0</v>
      </c>
      <c r="Q79" s="98"/>
      <c r="R79" s="19">
        <f>IF(Q79="",0,((300/Q79)-Stammdaten!$B$22)/Stammdaten!$C$22)</f>
        <v>0</v>
      </c>
      <c r="S79" s="5"/>
      <c r="T79" s="19">
        <f>IF(S79="",0,((400/S79)-Stammdaten!$B$23)/Stammdaten!$C$23)</f>
        <v>0</v>
      </c>
      <c r="U79" s="98"/>
      <c r="V79" s="19">
        <f>IF(U79="",0,(SQRT(U79)-Stammdaten!$B$25)/Stammdaten!$C$25)</f>
        <v>0</v>
      </c>
      <c r="W79" s="98"/>
      <c r="X79" s="19">
        <f>IF(W79="",0,(SQRT(W79)-Stammdaten!$B$27)/Stammdaten!$C$27)</f>
        <v>0</v>
      </c>
      <c r="Y79" s="98"/>
      <c r="Z79" s="19">
        <f>IF(Y79="",0,(SQRT(Y79)-Stammdaten!$B$29)/Stammdaten!$C$29)</f>
        <v>0</v>
      </c>
      <c r="AA79" s="5"/>
      <c r="AB79" s="19">
        <f>IF(AA79="",0,(SQRT(AA79)-Stammdaten!$B$32)/Stammdaten!$C$32)</f>
        <v>0</v>
      </c>
      <c r="AC79" s="98"/>
      <c r="AD79" s="19">
        <f>IF(AC79="",0,(SQRT(AC79)-Stammdaten!$B$33)/Stammdaten!$C$33)</f>
        <v>0</v>
      </c>
      <c r="AE79" s="5"/>
      <c r="AF79" s="19">
        <f>IF(AE79="",0,(SQRT(AE79)-Stammdaten!$B$34)/Stammdaten!$C$34)</f>
        <v>0</v>
      </c>
    </row>
    <row r="80" spans="1:32" x14ac:dyDescent="0.25">
      <c r="A80" s="27"/>
      <c r="B80" s="30"/>
      <c r="C80" s="88"/>
      <c r="D80" s="23"/>
      <c r="E80" s="90"/>
      <c r="F80" s="19">
        <f>IF(E80="",0,(($E$8/(E80+(IF($E$8&gt;400,0,IF($E$8&lt;=300,0.24,0.14))))-Stammdaten!$B$5)/Stammdaten!$C$5))</f>
        <v>0</v>
      </c>
      <c r="G80" s="98"/>
      <c r="H80" s="19">
        <f>IF(G80="",0,(($G$8/(G80+(IF($G$8&gt;400,0,IF($G$8&lt;=300,0.24,0.14))))-Stammdaten!$B$6)/Stammdaten!$C$6))</f>
        <v>0</v>
      </c>
      <c r="I80" s="95"/>
      <c r="J80" s="19">
        <f>IF(I80="",0,(($I$8/(I80+(IF($I$8&gt;400,0,IF($I$8&lt;=300,0.24,0.14))))-Stammdaten!$B$7)/Stammdaten!$C$7))</f>
        <v>0</v>
      </c>
      <c r="K80" s="98"/>
      <c r="L80" s="19">
        <f>IF(K80="",0,(($K$8/(K80)-Stammdaten!$B$10)/Stammdaten!$C$10))</f>
        <v>0</v>
      </c>
      <c r="M80" s="98"/>
      <c r="N80" s="19">
        <f>IF(M80="",0,(($M$8/(M80)-Stammdaten!B82)/Stammdaten!C82))</f>
        <v>0</v>
      </c>
      <c r="O80" s="95"/>
      <c r="P80" s="19">
        <f>IF(O80="",0,((200/O80)-Stammdaten!$B$21)/Stammdaten!$C$21)</f>
        <v>0</v>
      </c>
      <c r="Q80" s="98"/>
      <c r="R80" s="19">
        <f>IF(Q80="",0,((300/Q80)-Stammdaten!$B$22)/Stammdaten!$C$22)</f>
        <v>0</v>
      </c>
      <c r="S80" s="5"/>
      <c r="T80" s="19">
        <f>IF(S80="",0,((400/S80)-Stammdaten!$B$23)/Stammdaten!$C$23)</f>
        <v>0</v>
      </c>
      <c r="U80" s="98"/>
      <c r="V80" s="19">
        <f>IF(U80="",0,(SQRT(U80)-Stammdaten!$B$25)/Stammdaten!$C$25)</f>
        <v>0</v>
      </c>
      <c r="W80" s="98"/>
      <c r="X80" s="19">
        <f>IF(W80="",0,(SQRT(W80)-Stammdaten!$B$27)/Stammdaten!$C$27)</f>
        <v>0</v>
      </c>
      <c r="Y80" s="98"/>
      <c r="Z80" s="19">
        <f>IF(Y80="",0,(SQRT(Y80)-Stammdaten!$B$29)/Stammdaten!$C$29)</f>
        <v>0</v>
      </c>
      <c r="AA80" s="5"/>
      <c r="AB80" s="19">
        <f>IF(AA80="",0,(SQRT(AA80)-Stammdaten!$B$32)/Stammdaten!$C$32)</f>
        <v>0</v>
      </c>
      <c r="AC80" s="98"/>
      <c r="AD80" s="19">
        <f>IF(AC80="",0,(SQRT(AC80)-Stammdaten!$B$33)/Stammdaten!$C$33)</f>
        <v>0</v>
      </c>
      <c r="AE80" s="5"/>
      <c r="AF80" s="19">
        <f>IF(AE80="",0,(SQRT(AE80)-Stammdaten!$B$34)/Stammdaten!$C$34)</f>
        <v>0</v>
      </c>
    </row>
    <row r="81" spans="1:32" x14ac:dyDescent="0.25">
      <c r="A81" s="27"/>
      <c r="B81" s="30"/>
      <c r="C81" s="88"/>
      <c r="D81" s="23"/>
      <c r="E81" s="90"/>
      <c r="F81" s="19">
        <f>IF(E81="",0,(($E$8/(E81+(IF($E$8&gt;400,0,IF($E$8&lt;=300,0.24,0.14))))-Stammdaten!$B$5)/Stammdaten!$C$5))</f>
        <v>0</v>
      </c>
      <c r="G81" s="98"/>
      <c r="H81" s="19">
        <f>IF(G81="",0,(($G$8/(G81+(IF($G$8&gt;400,0,IF($G$8&lt;=300,0.24,0.14))))-Stammdaten!$B$6)/Stammdaten!$C$6))</f>
        <v>0</v>
      </c>
      <c r="I81" s="95"/>
      <c r="J81" s="19">
        <f>IF(I81="",0,(($I$8/(I81+(IF($I$8&gt;400,0,IF($I$8&lt;=300,0.24,0.14))))-Stammdaten!$B$7)/Stammdaten!$C$7))</f>
        <v>0</v>
      </c>
      <c r="K81" s="98"/>
      <c r="L81" s="19">
        <f>IF(K81="",0,(($K$8/(K81)-Stammdaten!$B$10)/Stammdaten!$C$10))</f>
        <v>0</v>
      </c>
      <c r="M81" s="98"/>
      <c r="N81" s="19">
        <f>IF(M81="",0,(($M$8/(M81)-Stammdaten!B83)/Stammdaten!C83))</f>
        <v>0</v>
      </c>
      <c r="O81" s="95"/>
      <c r="P81" s="19">
        <f>IF(O81="",0,((200/O81)-Stammdaten!$B$21)/Stammdaten!$C$21)</f>
        <v>0</v>
      </c>
      <c r="Q81" s="98"/>
      <c r="R81" s="19">
        <f>IF(Q81="",0,((300/Q81)-Stammdaten!$B$22)/Stammdaten!$C$22)</f>
        <v>0</v>
      </c>
      <c r="S81" s="5"/>
      <c r="T81" s="19">
        <f>IF(S81="",0,((400/S81)-Stammdaten!$B$23)/Stammdaten!$C$23)</f>
        <v>0</v>
      </c>
      <c r="U81" s="98"/>
      <c r="V81" s="19">
        <f>IF(U81="",0,(SQRT(U81)-Stammdaten!$B$25)/Stammdaten!$C$25)</f>
        <v>0</v>
      </c>
      <c r="W81" s="98"/>
      <c r="X81" s="19">
        <f>IF(W81="",0,(SQRT(W81)-Stammdaten!$B$27)/Stammdaten!$C$27)</f>
        <v>0</v>
      </c>
      <c r="Y81" s="98"/>
      <c r="Z81" s="19">
        <f>IF(Y81="",0,(SQRT(Y81)-Stammdaten!$B$29)/Stammdaten!$C$29)</f>
        <v>0</v>
      </c>
      <c r="AA81" s="5"/>
      <c r="AB81" s="19">
        <f>IF(AA81="",0,(SQRT(AA81)-Stammdaten!$B$32)/Stammdaten!$C$32)</f>
        <v>0</v>
      </c>
      <c r="AC81" s="98"/>
      <c r="AD81" s="19">
        <f>IF(AC81="",0,(SQRT(AC81)-Stammdaten!$B$33)/Stammdaten!$C$33)</f>
        <v>0</v>
      </c>
      <c r="AE81" s="5"/>
      <c r="AF81" s="19">
        <f>IF(AE81="",0,(SQRT(AE81)-Stammdaten!$B$34)/Stammdaten!$C$34)</f>
        <v>0</v>
      </c>
    </row>
    <row r="82" spans="1:32" x14ac:dyDescent="0.25">
      <c r="A82" s="27"/>
      <c r="B82" s="30"/>
      <c r="C82" s="88"/>
      <c r="D82" s="23"/>
      <c r="E82" s="90"/>
      <c r="F82" s="19">
        <f>IF(E82="",0,(($E$8/(E82+(IF($E$8&gt;400,0,IF($E$8&lt;=300,0.24,0.14))))-Stammdaten!$B$5)/Stammdaten!$C$5))</f>
        <v>0</v>
      </c>
      <c r="G82" s="98"/>
      <c r="H82" s="19">
        <f>IF(G82="",0,(($G$8/(G82+(IF($G$8&gt;400,0,IF($G$8&lt;=300,0.24,0.14))))-Stammdaten!$B$6)/Stammdaten!$C$6))</f>
        <v>0</v>
      </c>
      <c r="I82" s="95"/>
      <c r="J82" s="19">
        <f>IF(I82="",0,(($I$8/(I82+(IF($I$8&gt;400,0,IF($I$8&lt;=300,0.24,0.14))))-Stammdaten!$B$7)/Stammdaten!$C$7))</f>
        <v>0</v>
      </c>
      <c r="K82" s="98"/>
      <c r="L82" s="19">
        <f>IF(K82="",0,(($K$8/(K82)-Stammdaten!$B$10)/Stammdaten!$C$10))</f>
        <v>0</v>
      </c>
      <c r="M82" s="98"/>
      <c r="N82" s="19">
        <f>IF(M82="",0,(($M$8/(M82)-Stammdaten!B84)/Stammdaten!C84))</f>
        <v>0</v>
      </c>
      <c r="O82" s="95"/>
      <c r="P82" s="19">
        <f>IF(O82="",0,((200/O82)-Stammdaten!$B$21)/Stammdaten!$C$21)</f>
        <v>0</v>
      </c>
      <c r="Q82" s="98"/>
      <c r="R82" s="19">
        <f>IF(Q82="",0,((300/Q82)-Stammdaten!$B$22)/Stammdaten!$C$22)</f>
        <v>0</v>
      </c>
      <c r="S82" s="5"/>
      <c r="T82" s="19">
        <f>IF(S82="",0,((400/S82)-Stammdaten!$B$23)/Stammdaten!$C$23)</f>
        <v>0</v>
      </c>
      <c r="U82" s="98"/>
      <c r="V82" s="19">
        <f>IF(U82="",0,(SQRT(U82)-Stammdaten!$B$25)/Stammdaten!$C$25)</f>
        <v>0</v>
      </c>
      <c r="W82" s="98"/>
      <c r="X82" s="19">
        <f>IF(W82="",0,(SQRT(W82)-Stammdaten!$B$27)/Stammdaten!$C$27)</f>
        <v>0</v>
      </c>
      <c r="Y82" s="98"/>
      <c r="Z82" s="19">
        <f>IF(Y82="",0,(SQRT(Y82)-Stammdaten!$B$29)/Stammdaten!$C$29)</f>
        <v>0</v>
      </c>
      <c r="AA82" s="5"/>
      <c r="AB82" s="19">
        <f>IF(AA82="",0,(SQRT(AA82)-Stammdaten!$B$32)/Stammdaten!$C$32)</f>
        <v>0</v>
      </c>
      <c r="AC82" s="98"/>
      <c r="AD82" s="19">
        <f>IF(AC82="",0,(SQRT(AC82)-Stammdaten!$B$33)/Stammdaten!$C$33)</f>
        <v>0</v>
      </c>
      <c r="AE82" s="5"/>
      <c r="AF82" s="19">
        <f>IF(AE82="",0,(SQRT(AE82)-Stammdaten!$B$34)/Stammdaten!$C$34)</f>
        <v>0</v>
      </c>
    </row>
    <row r="83" spans="1:32" x14ac:dyDescent="0.25">
      <c r="A83" s="27"/>
      <c r="B83" s="30"/>
      <c r="C83" s="88"/>
      <c r="D83" s="23"/>
      <c r="E83" s="90"/>
      <c r="F83" s="19">
        <f>IF(E83="",0,(($E$8/(E83+(IF($E$8&gt;400,0,IF($E$8&lt;=300,0.24,0.14))))-Stammdaten!$B$5)/Stammdaten!$C$5))</f>
        <v>0</v>
      </c>
      <c r="G83" s="98"/>
      <c r="H83" s="19">
        <f>IF(G83="",0,(($G$8/(G83+(IF($G$8&gt;400,0,IF($G$8&lt;=300,0.24,0.14))))-Stammdaten!$B$6)/Stammdaten!$C$6))</f>
        <v>0</v>
      </c>
      <c r="I83" s="95"/>
      <c r="J83" s="19">
        <f>IF(I83="",0,(($I$8/(I83+(IF($I$8&gt;400,0,IF($I$8&lt;=300,0.24,0.14))))-Stammdaten!$B$7)/Stammdaten!$C$7))</f>
        <v>0</v>
      </c>
      <c r="K83" s="98"/>
      <c r="L83" s="19">
        <f>IF(K83="",0,(($K$8/(K83)-Stammdaten!$B$10)/Stammdaten!$C$10))</f>
        <v>0</v>
      </c>
      <c r="M83" s="98"/>
      <c r="N83" s="19">
        <f>IF(M83="",0,(($M$8/(M83)-Stammdaten!B85)/Stammdaten!C85))</f>
        <v>0</v>
      </c>
      <c r="O83" s="95"/>
      <c r="P83" s="19">
        <f>IF(O83="",0,((200/O83)-Stammdaten!$B$21)/Stammdaten!$C$21)</f>
        <v>0</v>
      </c>
      <c r="Q83" s="98"/>
      <c r="R83" s="19">
        <f>IF(Q83="",0,((300/Q83)-Stammdaten!$B$22)/Stammdaten!$C$22)</f>
        <v>0</v>
      </c>
      <c r="S83" s="5"/>
      <c r="T83" s="19">
        <f>IF(S83="",0,((400/S83)-Stammdaten!$B$23)/Stammdaten!$C$23)</f>
        <v>0</v>
      </c>
      <c r="U83" s="98"/>
      <c r="V83" s="19">
        <f>IF(U83="",0,(SQRT(U83)-Stammdaten!$B$25)/Stammdaten!$C$25)</f>
        <v>0</v>
      </c>
      <c r="W83" s="98"/>
      <c r="X83" s="19">
        <f>IF(W83="",0,(SQRT(W83)-Stammdaten!$B$27)/Stammdaten!$C$27)</f>
        <v>0</v>
      </c>
      <c r="Y83" s="98"/>
      <c r="Z83" s="19">
        <f>IF(Y83="",0,(SQRT(Y83)-Stammdaten!$B$29)/Stammdaten!$C$29)</f>
        <v>0</v>
      </c>
      <c r="AA83" s="5"/>
      <c r="AB83" s="19">
        <f>IF(AA83="",0,(SQRT(AA83)-Stammdaten!$B$32)/Stammdaten!$C$32)</f>
        <v>0</v>
      </c>
      <c r="AC83" s="98"/>
      <c r="AD83" s="19">
        <f>IF(AC83="",0,(SQRT(AC83)-Stammdaten!$B$33)/Stammdaten!$C$33)</f>
        <v>0</v>
      </c>
      <c r="AE83" s="5"/>
      <c r="AF83" s="19">
        <f>IF(AE83="",0,(SQRT(AE83)-Stammdaten!$B$34)/Stammdaten!$C$34)</f>
        <v>0</v>
      </c>
    </row>
    <row r="84" spans="1:32" x14ac:dyDescent="0.25">
      <c r="A84" s="27"/>
      <c r="B84" s="30"/>
      <c r="C84" s="88"/>
      <c r="D84" s="23"/>
      <c r="E84" s="90"/>
      <c r="F84" s="19">
        <f>IF(E84="",0,(($E$8/(E84+(IF($E$8&gt;400,0,IF($E$8&lt;=300,0.24,0.14))))-Stammdaten!$B$5)/Stammdaten!$C$5))</f>
        <v>0</v>
      </c>
      <c r="G84" s="98"/>
      <c r="H84" s="19">
        <f>IF(G84="",0,(($G$8/(G84+(IF($G$8&gt;400,0,IF($G$8&lt;=300,0.24,0.14))))-Stammdaten!$B$6)/Stammdaten!$C$6))</f>
        <v>0</v>
      </c>
      <c r="I84" s="95"/>
      <c r="J84" s="19">
        <f>IF(I84="",0,(($I$8/(I84+(IF($I$8&gt;400,0,IF($I$8&lt;=300,0.24,0.14))))-Stammdaten!$B$7)/Stammdaten!$C$7))</f>
        <v>0</v>
      </c>
      <c r="K84" s="98"/>
      <c r="L84" s="19">
        <f>IF(K84="",0,(($K$8/(K84)-Stammdaten!$B$10)/Stammdaten!$C$10))</f>
        <v>0</v>
      </c>
      <c r="M84" s="98"/>
      <c r="N84" s="19">
        <f>IF(M84="",0,(($M$8/(M84)-Stammdaten!B86)/Stammdaten!C86))</f>
        <v>0</v>
      </c>
      <c r="O84" s="95"/>
      <c r="P84" s="19">
        <f>IF(O84="",0,((200/O84)-Stammdaten!$B$21)/Stammdaten!$C$21)</f>
        <v>0</v>
      </c>
      <c r="Q84" s="98"/>
      <c r="R84" s="19">
        <f>IF(Q84="",0,((300/Q84)-Stammdaten!$B$22)/Stammdaten!$C$22)</f>
        <v>0</v>
      </c>
      <c r="S84" s="5"/>
      <c r="T84" s="19">
        <f>IF(S84="",0,((400/S84)-Stammdaten!$B$23)/Stammdaten!$C$23)</f>
        <v>0</v>
      </c>
      <c r="U84" s="98"/>
      <c r="V84" s="19">
        <f>IF(U84="",0,(SQRT(U84)-Stammdaten!$B$25)/Stammdaten!$C$25)</f>
        <v>0</v>
      </c>
      <c r="W84" s="98"/>
      <c r="X84" s="19">
        <f>IF(W84="",0,(SQRT(W84)-Stammdaten!$B$27)/Stammdaten!$C$27)</f>
        <v>0</v>
      </c>
      <c r="Y84" s="98"/>
      <c r="Z84" s="19">
        <f>IF(Y84="",0,(SQRT(Y84)-Stammdaten!$B$29)/Stammdaten!$C$29)</f>
        <v>0</v>
      </c>
      <c r="AA84" s="5"/>
      <c r="AB84" s="19">
        <f>IF(AA84="",0,(SQRT(AA84)-Stammdaten!$B$32)/Stammdaten!$C$32)</f>
        <v>0</v>
      </c>
      <c r="AC84" s="98"/>
      <c r="AD84" s="19">
        <f>IF(AC84="",0,(SQRT(AC84)-Stammdaten!$B$33)/Stammdaten!$C$33)</f>
        <v>0</v>
      </c>
      <c r="AE84" s="5"/>
      <c r="AF84" s="19">
        <f>IF(AE84="",0,(SQRT(AE84)-Stammdaten!$B$34)/Stammdaten!$C$34)</f>
        <v>0</v>
      </c>
    </row>
    <row r="85" spans="1:32" x14ac:dyDescent="0.25">
      <c r="A85" s="27"/>
      <c r="B85" s="30"/>
      <c r="C85" s="88"/>
      <c r="D85" s="23"/>
      <c r="E85" s="90"/>
      <c r="F85" s="19">
        <f>IF(E85="",0,(($E$8/(E85+(IF($E$8&gt;400,0,IF($E$8&lt;=300,0.24,0.14))))-Stammdaten!$B$5)/Stammdaten!$C$5))</f>
        <v>0</v>
      </c>
      <c r="G85" s="98"/>
      <c r="H85" s="19">
        <f>IF(G85="",0,(($G$8/(G85+(IF($G$8&gt;400,0,IF($G$8&lt;=300,0.24,0.14))))-Stammdaten!$B$6)/Stammdaten!$C$6))</f>
        <v>0</v>
      </c>
      <c r="I85" s="95"/>
      <c r="J85" s="19">
        <f>IF(I85="",0,(($I$8/(I85+(IF($I$8&gt;400,0,IF($I$8&lt;=300,0.24,0.14))))-Stammdaten!$B$7)/Stammdaten!$C$7))</f>
        <v>0</v>
      </c>
      <c r="K85" s="98"/>
      <c r="L85" s="19">
        <f>IF(K85="",0,(($K$8/(K85)-Stammdaten!$B$10)/Stammdaten!$C$10))</f>
        <v>0</v>
      </c>
      <c r="M85" s="98"/>
      <c r="N85" s="19">
        <f>IF(M85="",0,(($M$8/(M85)-Stammdaten!B87)/Stammdaten!C87))</f>
        <v>0</v>
      </c>
      <c r="O85" s="95"/>
      <c r="P85" s="19">
        <f>IF(O85="",0,((200/O85)-Stammdaten!$B$21)/Stammdaten!$C$21)</f>
        <v>0</v>
      </c>
      <c r="Q85" s="98"/>
      <c r="R85" s="19">
        <f>IF(Q85="",0,((300/Q85)-Stammdaten!$B$22)/Stammdaten!$C$22)</f>
        <v>0</v>
      </c>
      <c r="S85" s="5"/>
      <c r="T85" s="19">
        <f>IF(S85="",0,((400/S85)-Stammdaten!$B$23)/Stammdaten!$C$23)</f>
        <v>0</v>
      </c>
      <c r="U85" s="98"/>
      <c r="V85" s="19">
        <f>IF(U85="",0,(SQRT(U85)-Stammdaten!$B$25)/Stammdaten!$C$25)</f>
        <v>0</v>
      </c>
      <c r="W85" s="98"/>
      <c r="X85" s="19">
        <f>IF(W85="",0,(SQRT(W85)-Stammdaten!$B$27)/Stammdaten!$C$27)</f>
        <v>0</v>
      </c>
      <c r="Y85" s="98"/>
      <c r="Z85" s="19">
        <f>IF(Y85="",0,(SQRT(Y85)-Stammdaten!$B$29)/Stammdaten!$C$29)</f>
        <v>0</v>
      </c>
      <c r="AA85" s="5"/>
      <c r="AB85" s="19">
        <f>IF(AA85="",0,(SQRT(AA85)-Stammdaten!$B$32)/Stammdaten!$C$32)</f>
        <v>0</v>
      </c>
      <c r="AC85" s="98"/>
      <c r="AD85" s="19">
        <f>IF(AC85="",0,(SQRT(AC85)-Stammdaten!$B$33)/Stammdaten!$C$33)</f>
        <v>0</v>
      </c>
      <c r="AE85" s="5"/>
      <c r="AF85" s="19">
        <f>IF(AE85="",0,(SQRT(AE85)-Stammdaten!$B$34)/Stammdaten!$C$34)</f>
        <v>0</v>
      </c>
    </row>
    <row r="86" spans="1:32" x14ac:dyDescent="0.25">
      <c r="A86" s="27"/>
      <c r="B86" s="30"/>
      <c r="C86" s="88"/>
      <c r="D86" s="23"/>
      <c r="E86" s="90"/>
      <c r="F86" s="19">
        <f>IF(E86="",0,(($E$8/(E86+(IF($E$8&gt;400,0,IF($E$8&lt;=300,0.24,0.14))))-Stammdaten!$B$5)/Stammdaten!$C$5))</f>
        <v>0</v>
      </c>
      <c r="G86" s="98"/>
      <c r="H86" s="19">
        <f>IF(G86="",0,(($G$8/(G86+(IF($G$8&gt;400,0,IF($G$8&lt;=300,0.24,0.14))))-Stammdaten!$B$6)/Stammdaten!$C$6))</f>
        <v>0</v>
      </c>
      <c r="I86" s="95"/>
      <c r="J86" s="19">
        <f>IF(I86="",0,(($I$8/(I86+(IF($I$8&gt;400,0,IF($I$8&lt;=300,0.24,0.14))))-Stammdaten!$B$7)/Stammdaten!$C$7))</f>
        <v>0</v>
      </c>
      <c r="K86" s="98"/>
      <c r="L86" s="19">
        <f>IF(K86="",0,(($K$8/(K86)-Stammdaten!$B$10)/Stammdaten!$C$10))</f>
        <v>0</v>
      </c>
      <c r="M86" s="98"/>
      <c r="N86" s="19">
        <f>IF(M86="",0,(($M$8/(M86)-Stammdaten!B88)/Stammdaten!C88))</f>
        <v>0</v>
      </c>
      <c r="O86" s="95"/>
      <c r="P86" s="19">
        <f>IF(O86="",0,((200/O86)-Stammdaten!$B$21)/Stammdaten!$C$21)</f>
        <v>0</v>
      </c>
      <c r="Q86" s="98"/>
      <c r="R86" s="19">
        <f>IF(Q86="",0,((300/Q86)-Stammdaten!$B$22)/Stammdaten!$C$22)</f>
        <v>0</v>
      </c>
      <c r="S86" s="5"/>
      <c r="T86" s="19">
        <f>IF(S86="",0,((400/S86)-Stammdaten!$B$23)/Stammdaten!$C$23)</f>
        <v>0</v>
      </c>
      <c r="U86" s="98"/>
      <c r="V86" s="19">
        <f>IF(U86="",0,(SQRT(U86)-Stammdaten!$B$25)/Stammdaten!$C$25)</f>
        <v>0</v>
      </c>
      <c r="W86" s="98"/>
      <c r="X86" s="19">
        <f>IF(W86="",0,(SQRT(W86)-Stammdaten!$B$27)/Stammdaten!$C$27)</f>
        <v>0</v>
      </c>
      <c r="Y86" s="98"/>
      <c r="Z86" s="19">
        <f>IF(Y86="",0,(SQRT(Y86)-Stammdaten!$B$29)/Stammdaten!$C$29)</f>
        <v>0</v>
      </c>
      <c r="AA86" s="5"/>
      <c r="AB86" s="19">
        <f>IF(AA86="",0,(SQRT(AA86)-Stammdaten!$B$32)/Stammdaten!$C$32)</f>
        <v>0</v>
      </c>
      <c r="AC86" s="98"/>
      <c r="AD86" s="19">
        <f>IF(AC86="",0,(SQRT(AC86)-Stammdaten!$B$33)/Stammdaten!$C$33)</f>
        <v>0</v>
      </c>
      <c r="AE86" s="5"/>
      <c r="AF86" s="19">
        <f>IF(AE86="",0,(SQRT(AE86)-Stammdaten!$B$34)/Stammdaten!$C$34)</f>
        <v>0</v>
      </c>
    </row>
    <row r="87" spans="1:32" x14ac:dyDescent="0.25">
      <c r="A87" s="27"/>
      <c r="B87" s="30"/>
      <c r="C87" s="88"/>
      <c r="D87" s="23"/>
      <c r="E87" s="90"/>
      <c r="F87" s="19">
        <f>IF(E87="",0,(($E$8/(E87+(IF($E$8&gt;400,0,IF($E$8&lt;=300,0.24,0.14))))-Stammdaten!$B$5)/Stammdaten!$C$5))</f>
        <v>0</v>
      </c>
      <c r="G87" s="98"/>
      <c r="H87" s="19">
        <f>IF(G87="",0,(($G$8/(G87+(IF($G$8&gt;400,0,IF($G$8&lt;=300,0.24,0.14))))-Stammdaten!$B$6)/Stammdaten!$C$6))</f>
        <v>0</v>
      </c>
      <c r="I87" s="95"/>
      <c r="J87" s="19">
        <f>IF(I87="",0,(($I$8/(I87+(IF($I$8&gt;400,0,IF($I$8&lt;=300,0.24,0.14))))-Stammdaten!$B$7)/Stammdaten!$C$7))</f>
        <v>0</v>
      </c>
      <c r="K87" s="98"/>
      <c r="L87" s="19">
        <f>IF(K87="",0,(($K$8/(K87)-Stammdaten!$B$10)/Stammdaten!$C$10))</f>
        <v>0</v>
      </c>
      <c r="M87" s="98"/>
      <c r="N87" s="19">
        <f>IF(M87="",0,(($M$8/(M87)-Stammdaten!B89)/Stammdaten!C89))</f>
        <v>0</v>
      </c>
      <c r="O87" s="95"/>
      <c r="P87" s="19">
        <f>IF(O87="",0,((200/O87)-Stammdaten!$B$21)/Stammdaten!$C$21)</f>
        <v>0</v>
      </c>
      <c r="Q87" s="98"/>
      <c r="R87" s="19">
        <f>IF(Q87="",0,((300/Q87)-Stammdaten!$B$22)/Stammdaten!$C$22)</f>
        <v>0</v>
      </c>
      <c r="S87" s="5"/>
      <c r="T87" s="19">
        <f>IF(S87="",0,((400/S87)-Stammdaten!$B$23)/Stammdaten!$C$23)</f>
        <v>0</v>
      </c>
      <c r="U87" s="98"/>
      <c r="V87" s="19">
        <f>IF(U87="",0,(SQRT(U87)-Stammdaten!$B$25)/Stammdaten!$C$25)</f>
        <v>0</v>
      </c>
      <c r="W87" s="98"/>
      <c r="X87" s="19">
        <f>IF(W87="",0,(SQRT(W87)-Stammdaten!$B$27)/Stammdaten!$C$27)</f>
        <v>0</v>
      </c>
      <c r="Y87" s="98"/>
      <c r="Z87" s="19">
        <f>IF(Y87="",0,(SQRT(Y87)-Stammdaten!$B$29)/Stammdaten!$C$29)</f>
        <v>0</v>
      </c>
      <c r="AA87" s="5"/>
      <c r="AB87" s="19">
        <f>IF(AA87="",0,(SQRT(AA87)-Stammdaten!$B$32)/Stammdaten!$C$32)</f>
        <v>0</v>
      </c>
      <c r="AC87" s="98"/>
      <c r="AD87" s="19">
        <f>IF(AC87="",0,(SQRT(AC87)-Stammdaten!$B$33)/Stammdaten!$C$33)</f>
        <v>0</v>
      </c>
      <c r="AE87" s="5"/>
      <c r="AF87" s="19">
        <f>IF(AE87="",0,(SQRT(AE87)-Stammdaten!$B$34)/Stammdaten!$C$34)</f>
        <v>0</v>
      </c>
    </row>
    <row r="88" spans="1:32" x14ac:dyDescent="0.25">
      <c r="A88" s="27"/>
      <c r="B88" s="30"/>
      <c r="C88" s="88"/>
      <c r="D88" s="23"/>
      <c r="E88" s="90"/>
      <c r="F88" s="19">
        <f>IF(E88="",0,(($E$8/(E88+(IF($E$8&gt;400,0,IF($E$8&lt;=300,0.24,0.14))))-Stammdaten!$B$5)/Stammdaten!$C$5))</f>
        <v>0</v>
      </c>
      <c r="G88" s="98"/>
      <c r="H88" s="19">
        <f>IF(G88="",0,(($G$8/(G88+(IF($G$8&gt;400,0,IF($G$8&lt;=300,0.24,0.14))))-Stammdaten!$B$6)/Stammdaten!$C$6))</f>
        <v>0</v>
      </c>
      <c r="I88" s="95"/>
      <c r="J88" s="19">
        <f>IF(I88="",0,(($I$8/(I88+(IF($I$8&gt;400,0,IF($I$8&lt;=300,0.24,0.14))))-Stammdaten!$B$7)/Stammdaten!$C$7))</f>
        <v>0</v>
      </c>
      <c r="K88" s="98"/>
      <c r="L88" s="19">
        <f>IF(K88="",0,(($K$8/(K88)-Stammdaten!$B$10)/Stammdaten!$C$10))</f>
        <v>0</v>
      </c>
      <c r="M88" s="98"/>
      <c r="N88" s="19">
        <f>IF(M88="",0,(($M$8/(M88)-Stammdaten!B90)/Stammdaten!C90))</f>
        <v>0</v>
      </c>
      <c r="O88" s="95"/>
      <c r="P88" s="19">
        <f>IF(O88="",0,((200/O88)-Stammdaten!$B$21)/Stammdaten!$C$21)</f>
        <v>0</v>
      </c>
      <c r="Q88" s="98"/>
      <c r="R88" s="19">
        <f>IF(Q88="",0,((300/Q88)-Stammdaten!$B$22)/Stammdaten!$C$22)</f>
        <v>0</v>
      </c>
      <c r="S88" s="5"/>
      <c r="T88" s="19">
        <f>IF(S88="",0,((400/S88)-Stammdaten!$B$23)/Stammdaten!$C$23)</f>
        <v>0</v>
      </c>
      <c r="U88" s="98"/>
      <c r="V88" s="19">
        <f>IF(U88="",0,(SQRT(U88)-Stammdaten!$B$25)/Stammdaten!$C$25)</f>
        <v>0</v>
      </c>
      <c r="W88" s="98"/>
      <c r="X88" s="19">
        <f>IF(W88="",0,(SQRT(W88)-Stammdaten!$B$27)/Stammdaten!$C$27)</f>
        <v>0</v>
      </c>
      <c r="Y88" s="98"/>
      <c r="Z88" s="19">
        <f>IF(Y88="",0,(SQRT(Y88)-Stammdaten!$B$29)/Stammdaten!$C$29)</f>
        <v>0</v>
      </c>
      <c r="AA88" s="5"/>
      <c r="AB88" s="19">
        <f>IF(AA88="",0,(SQRT(AA88)-Stammdaten!$B$32)/Stammdaten!$C$32)</f>
        <v>0</v>
      </c>
      <c r="AC88" s="98"/>
      <c r="AD88" s="19">
        <f>IF(AC88="",0,(SQRT(AC88)-Stammdaten!$B$33)/Stammdaten!$C$33)</f>
        <v>0</v>
      </c>
      <c r="AE88" s="5"/>
      <c r="AF88" s="19">
        <f>IF(AE88="",0,(SQRT(AE88)-Stammdaten!$B$34)/Stammdaten!$C$34)</f>
        <v>0</v>
      </c>
    </row>
    <row r="89" spans="1:32" x14ac:dyDescent="0.25">
      <c r="A89" s="27"/>
      <c r="B89" s="30"/>
      <c r="C89" s="88"/>
      <c r="D89" s="23"/>
      <c r="E89" s="90"/>
      <c r="F89" s="19">
        <f>IF(E89="",0,(($E$8/(E89+(IF($E$8&gt;400,0,IF($E$8&lt;=300,0.24,0.14))))-Stammdaten!$B$5)/Stammdaten!$C$5))</f>
        <v>0</v>
      </c>
      <c r="G89" s="98"/>
      <c r="H89" s="19">
        <f>IF(G89="",0,(($G$8/(G89+(IF($G$8&gt;400,0,IF($G$8&lt;=300,0.24,0.14))))-Stammdaten!$B$6)/Stammdaten!$C$6))</f>
        <v>0</v>
      </c>
      <c r="I89" s="95"/>
      <c r="J89" s="19">
        <f>IF(I89="",0,(($I$8/(I89+(IF($I$8&gt;400,0,IF($I$8&lt;=300,0.24,0.14))))-Stammdaten!$B$7)/Stammdaten!$C$7))</f>
        <v>0</v>
      </c>
      <c r="K89" s="98"/>
      <c r="L89" s="19">
        <f>IF(K89="",0,(($K$8/(K89)-Stammdaten!$B$10)/Stammdaten!$C$10))</f>
        <v>0</v>
      </c>
      <c r="M89" s="98"/>
      <c r="N89" s="19">
        <f>IF(M89="",0,(($M$8/(M89)-Stammdaten!B91)/Stammdaten!C91))</f>
        <v>0</v>
      </c>
      <c r="O89" s="95"/>
      <c r="P89" s="19">
        <f>IF(O89="",0,((200/O89)-Stammdaten!$B$21)/Stammdaten!$C$21)</f>
        <v>0</v>
      </c>
      <c r="Q89" s="98"/>
      <c r="R89" s="19">
        <f>IF(Q89="",0,((300/Q89)-Stammdaten!$B$22)/Stammdaten!$C$22)</f>
        <v>0</v>
      </c>
      <c r="S89" s="5"/>
      <c r="T89" s="19">
        <f>IF(S89="",0,((400/S89)-Stammdaten!$B$23)/Stammdaten!$C$23)</f>
        <v>0</v>
      </c>
      <c r="U89" s="98"/>
      <c r="V89" s="19">
        <f>IF(U89="",0,(SQRT(U89)-Stammdaten!$B$25)/Stammdaten!$C$25)</f>
        <v>0</v>
      </c>
      <c r="W89" s="98"/>
      <c r="X89" s="19">
        <f>IF(W89="",0,(SQRT(W89)-Stammdaten!$B$27)/Stammdaten!$C$27)</f>
        <v>0</v>
      </c>
      <c r="Y89" s="98"/>
      <c r="Z89" s="19">
        <f>IF(Y89="",0,(SQRT(Y89)-Stammdaten!$B$29)/Stammdaten!$C$29)</f>
        <v>0</v>
      </c>
      <c r="AA89" s="5"/>
      <c r="AB89" s="19">
        <f>IF(AA89="",0,(SQRT(AA89)-Stammdaten!$B$32)/Stammdaten!$C$32)</f>
        <v>0</v>
      </c>
      <c r="AC89" s="98"/>
      <c r="AD89" s="19">
        <f>IF(AC89="",0,(SQRT(AC89)-Stammdaten!$B$33)/Stammdaten!$C$33)</f>
        <v>0</v>
      </c>
      <c r="AE89" s="5"/>
      <c r="AF89" s="19">
        <f>IF(AE89="",0,(SQRT(AE89)-Stammdaten!$B$34)/Stammdaten!$C$34)</f>
        <v>0</v>
      </c>
    </row>
    <row r="90" spans="1:32" x14ac:dyDescent="0.25">
      <c r="A90" s="27"/>
      <c r="B90" s="30"/>
      <c r="C90" s="88"/>
      <c r="D90" s="23"/>
      <c r="E90" s="90"/>
      <c r="F90" s="19">
        <f>IF(E90="",0,(($E$8/(E90+(IF($E$8&gt;400,0,IF($E$8&lt;=300,0.24,0.14))))-Stammdaten!$B$5)/Stammdaten!$C$5))</f>
        <v>0</v>
      </c>
      <c r="G90" s="98"/>
      <c r="H90" s="19">
        <f>IF(G90="",0,(($G$8/(G90+(IF($G$8&gt;400,0,IF($G$8&lt;=300,0.24,0.14))))-Stammdaten!$B$6)/Stammdaten!$C$6))</f>
        <v>0</v>
      </c>
      <c r="I90" s="95"/>
      <c r="J90" s="19">
        <f>IF(I90="",0,(($I$8/(I90+(IF($I$8&gt;400,0,IF($I$8&lt;=300,0.24,0.14))))-Stammdaten!$B$7)/Stammdaten!$C$7))</f>
        <v>0</v>
      </c>
      <c r="K90" s="98"/>
      <c r="L90" s="19">
        <f>IF(K90="",0,(($K$8/(K90)-Stammdaten!$B$10)/Stammdaten!$C$10))</f>
        <v>0</v>
      </c>
      <c r="M90" s="98"/>
      <c r="N90" s="19">
        <f>IF(M90="",0,(($M$8/(M90)-Stammdaten!B92)/Stammdaten!C92))</f>
        <v>0</v>
      </c>
      <c r="O90" s="95"/>
      <c r="P90" s="19">
        <f>IF(O90="",0,((200/O90)-Stammdaten!$B$21)/Stammdaten!$C$21)</f>
        <v>0</v>
      </c>
      <c r="Q90" s="98"/>
      <c r="R90" s="19">
        <f>IF(Q90="",0,((300/Q90)-Stammdaten!$B$22)/Stammdaten!$C$22)</f>
        <v>0</v>
      </c>
      <c r="S90" s="5"/>
      <c r="T90" s="19">
        <f>IF(S90="",0,((400/S90)-Stammdaten!$B$23)/Stammdaten!$C$23)</f>
        <v>0</v>
      </c>
      <c r="U90" s="98"/>
      <c r="V90" s="19">
        <f>IF(U90="",0,(SQRT(U90)-Stammdaten!$B$25)/Stammdaten!$C$25)</f>
        <v>0</v>
      </c>
      <c r="W90" s="98"/>
      <c r="X90" s="19">
        <f>IF(W90="",0,(SQRT(W90)-Stammdaten!$B$27)/Stammdaten!$C$27)</f>
        <v>0</v>
      </c>
      <c r="Y90" s="98"/>
      <c r="Z90" s="19">
        <f>IF(Y90="",0,(SQRT(Y90)-Stammdaten!$B$29)/Stammdaten!$C$29)</f>
        <v>0</v>
      </c>
      <c r="AA90" s="5"/>
      <c r="AB90" s="19">
        <f>IF(AA90="",0,(SQRT(AA90)-Stammdaten!$B$32)/Stammdaten!$C$32)</f>
        <v>0</v>
      </c>
      <c r="AC90" s="98"/>
      <c r="AD90" s="19">
        <f>IF(AC90="",0,(SQRT(AC90)-Stammdaten!$B$33)/Stammdaten!$C$33)</f>
        <v>0</v>
      </c>
      <c r="AE90" s="5"/>
      <c r="AF90" s="19">
        <f>IF(AE90="",0,(SQRT(AE90)-Stammdaten!$B$34)/Stammdaten!$C$34)</f>
        <v>0</v>
      </c>
    </row>
    <row r="91" spans="1:32" x14ac:dyDescent="0.25">
      <c r="A91" s="27"/>
      <c r="B91" s="30"/>
      <c r="C91" s="88"/>
      <c r="D91" s="23"/>
      <c r="E91" s="90"/>
      <c r="F91" s="19">
        <f>IF(E91="",0,(($E$8/(E91+(IF($E$8&gt;400,0,IF($E$8&lt;=300,0.24,0.14))))-Stammdaten!$B$5)/Stammdaten!$C$5))</f>
        <v>0</v>
      </c>
      <c r="G91" s="98"/>
      <c r="H91" s="19">
        <f>IF(G91="",0,(($G$8/(G91+(IF($G$8&gt;400,0,IF($G$8&lt;=300,0.24,0.14))))-Stammdaten!$B$6)/Stammdaten!$C$6))</f>
        <v>0</v>
      </c>
      <c r="I91" s="95"/>
      <c r="J91" s="19">
        <f>IF(I91="",0,(($I$8/(I91+(IF($I$8&gt;400,0,IF($I$8&lt;=300,0.24,0.14))))-Stammdaten!$B$7)/Stammdaten!$C$7))</f>
        <v>0</v>
      </c>
      <c r="K91" s="98"/>
      <c r="L91" s="19">
        <f>IF(K91="",0,(($K$8/(K91)-Stammdaten!$B$10)/Stammdaten!$C$10))</f>
        <v>0</v>
      </c>
      <c r="M91" s="98"/>
      <c r="N91" s="19">
        <f>IF(M91="",0,(($M$8/(M91)-Stammdaten!B93)/Stammdaten!C93))</f>
        <v>0</v>
      </c>
      <c r="O91" s="95"/>
      <c r="P91" s="19">
        <f>IF(O91="",0,((200/O91)-Stammdaten!$B$21)/Stammdaten!$C$21)</f>
        <v>0</v>
      </c>
      <c r="Q91" s="98"/>
      <c r="R91" s="19">
        <f>IF(Q91="",0,((300/Q91)-Stammdaten!$B$22)/Stammdaten!$C$22)</f>
        <v>0</v>
      </c>
      <c r="S91" s="5"/>
      <c r="T91" s="19">
        <f>IF(S91="",0,((400/S91)-Stammdaten!$B$23)/Stammdaten!$C$23)</f>
        <v>0</v>
      </c>
      <c r="U91" s="98"/>
      <c r="V91" s="19">
        <f>IF(U91="",0,(SQRT(U91)-Stammdaten!$B$25)/Stammdaten!$C$25)</f>
        <v>0</v>
      </c>
      <c r="W91" s="98"/>
      <c r="X91" s="19">
        <f>IF(W91="",0,(SQRT(W91)-Stammdaten!$B$27)/Stammdaten!$C$27)</f>
        <v>0</v>
      </c>
      <c r="Y91" s="98"/>
      <c r="Z91" s="19">
        <f>IF(Y91="",0,(SQRT(Y91)-Stammdaten!$B$29)/Stammdaten!$C$29)</f>
        <v>0</v>
      </c>
      <c r="AA91" s="5"/>
      <c r="AB91" s="19">
        <f>IF(AA91="",0,(SQRT(AA91)-Stammdaten!$B$32)/Stammdaten!$C$32)</f>
        <v>0</v>
      </c>
      <c r="AC91" s="98"/>
      <c r="AD91" s="19">
        <f>IF(AC91="",0,(SQRT(AC91)-Stammdaten!$B$33)/Stammdaten!$C$33)</f>
        <v>0</v>
      </c>
      <c r="AE91" s="5"/>
      <c r="AF91" s="19">
        <f>IF(AE91="",0,(SQRT(AE91)-Stammdaten!$B$34)/Stammdaten!$C$34)</f>
        <v>0</v>
      </c>
    </row>
    <row r="92" spans="1:32" x14ac:dyDescent="0.25">
      <c r="A92" s="27"/>
      <c r="B92" s="30"/>
      <c r="C92" s="88"/>
      <c r="D92" s="23"/>
      <c r="E92" s="90"/>
      <c r="F92" s="19">
        <f>IF(E92="",0,(($E$8/(E92+(IF($E$8&gt;400,0,IF($E$8&lt;=300,0.24,0.14))))-Stammdaten!$B$5)/Stammdaten!$C$5))</f>
        <v>0</v>
      </c>
      <c r="G92" s="98"/>
      <c r="H92" s="19">
        <f>IF(G92="",0,(($G$8/(G92+(IF($G$8&gt;400,0,IF($G$8&lt;=300,0.24,0.14))))-Stammdaten!$B$6)/Stammdaten!$C$6))</f>
        <v>0</v>
      </c>
      <c r="I92" s="95"/>
      <c r="J92" s="19">
        <f>IF(I92="",0,(($I$8/(I92+(IF($I$8&gt;400,0,IF($I$8&lt;=300,0.24,0.14))))-Stammdaten!$B$7)/Stammdaten!$C$7))</f>
        <v>0</v>
      </c>
      <c r="K92" s="98"/>
      <c r="L92" s="19">
        <f>IF(K92="",0,(($K$8/(K92)-Stammdaten!$B$10)/Stammdaten!$C$10))</f>
        <v>0</v>
      </c>
      <c r="M92" s="98"/>
      <c r="N92" s="19">
        <f>IF(M92="",0,(($M$8/(M92)-Stammdaten!B94)/Stammdaten!C94))</f>
        <v>0</v>
      </c>
      <c r="O92" s="95"/>
      <c r="P92" s="19">
        <f>IF(O92="",0,((200/O92)-Stammdaten!$B$21)/Stammdaten!$C$21)</f>
        <v>0</v>
      </c>
      <c r="Q92" s="98"/>
      <c r="R92" s="19">
        <f>IF(Q92="",0,((300/Q92)-Stammdaten!$B$22)/Stammdaten!$C$22)</f>
        <v>0</v>
      </c>
      <c r="S92" s="5"/>
      <c r="T92" s="19">
        <f>IF(S92="",0,((400/S92)-Stammdaten!$B$23)/Stammdaten!$C$23)</f>
        <v>0</v>
      </c>
      <c r="U92" s="98"/>
      <c r="V92" s="19">
        <f>IF(U92="",0,(SQRT(U92)-Stammdaten!$B$25)/Stammdaten!$C$25)</f>
        <v>0</v>
      </c>
      <c r="W92" s="98"/>
      <c r="X92" s="19">
        <f>IF(W92="",0,(SQRT(W92)-Stammdaten!$B$27)/Stammdaten!$C$27)</f>
        <v>0</v>
      </c>
      <c r="Y92" s="98"/>
      <c r="Z92" s="19">
        <f>IF(Y92="",0,(SQRT(Y92)-Stammdaten!$B$29)/Stammdaten!$C$29)</f>
        <v>0</v>
      </c>
      <c r="AA92" s="5"/>
      <c r="AB92" s="19">
        <f>IF(AA92="",0,(SQRT(AA92)-Stammdaten!$B$32)/Stammdaten!$C$32)</f>
        <v>0</v>
      </c>
      <c r="AC92" s="98"/>
      <c r="AD92" s="19">
        <f>IF(AC92="",0,(SQRT(AC92)-Stammdaten!$B$33)/Stammdaten!$C$33)</f>
        <v>0</v>
      </c>
      <c r="AE92" s="5"/>
      <c r="AF92" s="19">
        <f>IF(AE92="",0,(SQRT(AE92)-Stammdaten!$B$34)/Stammdaten!$C$34)</f>
        <v>0</v>
      </c>
    </row>
    <row r="93" spans="1:32" x14ac:dyDescent="0.25">
      <c r="A93" s="27"/>
      <c r="B93" s="30"/>
      <c r="C93" s="88"/>
      <c r="D93" s="23"/>
      <c r="E93" s="90"/>
      <c r="F93" s="19">
        <f>IF(E93="",0,(($E$8/(E93+(IF($E$8&gt;400,0,IF($E$8&lt;=300,0.24,0.14))))-Stammdaten!$B$5)/Stammdaten!$C$5))</f>
        <v>0</v>
      </c>
      <c r="G93" s="98"/>
      <c r="H93" s="19">
        <f>IF(G93="",0,(($G$8/(G93+(IF($G$8&gt;400,0,IF($G$8&lt;=300,0.24,0.14))))-Stammdaten!$B$6)/Stammdaten!$C$6))</f>
        <v>0</v>
      </c>
      <c r="I93" s="95"/>
      <c r="J93" s="19">
        <f>IF(I93="",0,(($I$8/(I93+(IF($I$8&gt;400,0,IF($I$8&lt;=300,0.24,0.14))))-Stammdaten!$B$7)/Stammdaten!$C$7))</f>
        <v>0</v>
      </c>
      <c r="K93" s="98"/>
      <c r="L93" s="19">
        <f>IF(K93="",0,(($K$8/(K93)-Stammdaten!$B$10)/Stammdaten!$C$10))</f>
        <v>0</v>
      </c>
      <c r="M93" s="98"/>
      <c r="N93" s="19">
        <f>IF(M93="",0,(($M$8/(M93)-Stammdaten!B95)/Stammdaten!C95))</f>
        <v>0</v>
      </c>
      <c r="O93" s="95"/>
      <c r="P93" s="19">
        <f>IF(O93="",0,((200/O93)-Stammdaten!$B$21)/Stammdaten!$C$21)</f>
        <v>0</v>
      </c>
      <c r="Q93" s="98"/>
      <c r="R93" s="19">
        <f>IF(Q93="",0,((300/Q93)-Stammdaten!$B$22)/Stammdaten!$C$22)</f>
        <v>0</v>
      </c>
      <c r="S93" s="5"/>
      <c r="T93" s="19">
        <f>IF(S93="",0,((400/S93)-Stammdaten!$B$23)/Stammdaten!$C$23)</f>
        <v>0</v>
      </c>
      <c r="U93" s="98"/>
      <c r="V93" s="19">
        <f>IF(U93="",0,(SQRT(U93)-Stammdaten!$B$25)/Stammdaten!$C$25)</f>
        <v>0</v>
      </c>
      <c r="W93" s="98"/>
      <c r="X93" s="19">
        <f>IF(W93="",0,(SQRT(W93)-Stammdaten!$B$27)/Stammdaten!$C$27)</f>
        <v>0</v>
      </c>
      <c r="Y93" s="98"/>
      <c r="Z93" s="19">
        <f>IF(Y93="",0,(SQRT(Y93)-Stammdaten!$B$29)/Stammdaten!$C$29)</f>
        <v>0</v>
      </c>
      <c r="AA93" s="5"/>
      <c r="AB93" s="19">
        <f>IF(AA93="",0,(SQRT(AA93)-Stammdaten!$B$32)/Stammdaten!$C$32)</f>
        <v>0</v>
      </c>
      <c r="AC93" s="98"/>
      <c r="AD93" s="19">
        <f>IF(AC93="",0,(SQRT(AC93)-Stammdaten!$B$33)/Stammdaten!$C$33)</f>
        <v>0</v>
      </c>
      <c r="AE93" s="5"/>
      <c r="AF93" s="19">
        <f>IF(AE93="",0,(SQRT(AE93)-Stammdaten!$B$34)/Stammdaten!$C$34)</f>
        <v>0</v>
      </c>
    </row>
    <row r="94" spans="1:32" x14ac:dyDescent="0.25">
      <c r="A94" s="27"/>
      <c r="B94" s="30"/>
      <c r="C94" s="88"/>
      <c r="D94" s="23"/>
      <c r="E94" s="90"/>
      <c r="F94" s="19">
        <f>IF(E94="",0,(($E$8/(E94+(IF($E$8&gt;400,0,IF($E$8&lt;=300,0.24,0.14))))-Stammdaten!$B$5)/Stammdaten!$C$5))</f>
        <v>0</v>
      </c>
      <c r="G94" s="98"/>
      <c r="H94" s="19">
        <f>IF(G94="",0,(($G$8/(G94+(IF($G$8&gt;400,0,IF($G$8&lt;=300,0.24,0.14))))-Stammdaten!$B$6)/Stammdaten!$C$6))</f>
        <v>0</v>
      </c>
      <c r="I94" s="95"/>
      <c r="J94" s="19">
        <f>IF(I94="",0,(($I$8/(I94+(IF($I$8&gt;400,0,IF($I$8&lt;=300,0.24,0.14))))-Stammdaten!$B$7)/Stammdaten!$C$7))</f>
        <v>0</v>
      </c>
      <c r="K94" s="98"/>
      <c r="L94" s="19">
        <f>IF(K94="",0,(($K$8/(K94)-Stammdaten!$B$10)/Stammdaten!$C$10))</f>
        <v>0</v>
      </c>
      <c r="M94" s="98"/>
      <c r="N94" s="19">
        <f>IF(M94="",0,(($M$8/(M94)-Stammdaten!B96)/Stammdaten!C96))</f>
        <v>0</v>
      </c>
      <c r="O94" s="95"/>
      <c r="P94" s="19">
        <f>IF(O94="",0,((200/O94)-Stammdaten!$B$21)/Stammdaten!$C$21)</f>
        <v>0</v>
      </c>
      <c r="Q94" s="98"/>
      <c r="R94" s="19">
        <f>IF(Q94="",0,((300/Q94)-Stammdaten!$B$22)/Stammdaten!$C$22)</f>
        <v>0</v>
      </c>
      <c r="S94" s="5"/>
      <c r="T94" s="19">
        <f>IF(S94="",0,((400/S94)-Stammdaten!$B$23)/Stammdaten!$C$23)</f>
        <v>0</v>
      </c>
      <c r="U94" s="98"/>
      <c r="V94" s="19">
        <f>IF(U94="",0,(SQRT(U94)-Stammdaten!$B$25)/Stammdaten!$C$25)</f>
        <v>0</v>
      </c>
      <c r="W94" s="98"/>
      <c r="X94" s="19">
        <f>IF(W94="",0,(SQRT(W94)-Stammdaten!$B$27)/Stammdaten!$C$27)</f>
        <v>0</v>
      </c>
      <c r="Y94" s="98"/>
      <c r="Z94" s="19">
        <f>IF(Y94="",0,(SQRT(Y94)-Stammdaten!$B$29)/Stammdaten!$C$29)</f>
        <v>0</v>
      </c>
      <c r="AA94" s="5"/>
      <c r="AB94" s="19">
        <f>IF(AA94="",0,(SQRT(AA94)-Stammdaten!$B$32)/Stammdaten!$C$32)</f>
        <v>0</v>
      </c>
      <c r="AC94" s="98"/>
      <c r="AD94" s="19">
        <f>IF(AC94="",0,(SQRT(AC94)-Stammdaten!$B$33)/Stammdaten!$C$33)</f>
        <v>0</v>
      </c>
      <c r="AE94" s="5"/>
      <c r="AF94" s="19">
        <f>IF(AE94="",0,(SQRT(AE94)-Stammdaten!$B$34)/Stammdaten!$C$34)</f>
        <v>0</v>
      </c>
    </row>
    <row r="95" spans="1:32" x14ac:dyDescent="0.25">
      <c r="A95" s="27"/>
      <c r="B95" s="30"/>
      <c r="C95" s="88"/>
      <c r="D95" s="23"/>
      <c r="E95" s="90"/>
      <c r="F95" s="19">
        <f>IF(E95="",0,(($E$8/(E95+(IF($E$8&gt;400,0,IF($E$8&lt;=300,0.24,0.14))))-Stammdaten!$B$5)/Stammdaten!$C$5))</f>
        <v>0</v>
      </c>
      <c r="G95" s="98"/>
      <c r="H95" s="19">
        <f>IF(G95="",0,(($G$8/(G95+(IF($G$8&gt;400,0,IF($G$8&lt;=300,0.24,0.14))))-Stammdaten!$B$6)/Stammdaten!$C$6))</f>
        <v>0</v>
      </c>
      <c r="I95" s="95"/>
      <c r="J95" s="19">
        <f>IF(I95="",0,(($I$8/(I95+(IF($I$8&gt;400,0,IF($I$8&lt;=300,0.24,0.14))))-Stammdaten!$B$7)/Stammdaten!$C$7))</f>
        <v>0</v>
      </c>
      <c r="K95" s="98"/>
      <c r="L95" s="19">
        <f>IF(K95="",0,(($K$8/(K95)-Stammdaten!$B$10)/Stammdaten!$C$10))</f>
        <v>0</v>
      </c>
      <c r="M95" s="98"/>
      <c r="N95" s="19">
        <f>IF(M95="",0,(($M$8/(M95)-Stammdaten!B97)/Stammdaten!C97))</f>
        <v>0</v>
      </c>
      <c r="O95" s="95"/>
      <c r="P95" s="19">
        <f>IF(O95="",0,((200/O95)-Stammdaten!$B$21)/Stammdaten!$C$21)</f>
        <v>0</v>
      </c>
      <c r="Q95" s="98"/>
      <c r="R95" s="19">
        <f>IF(Q95="",0,((300/Q95)-Stammdaten!$B$22)/Stammdaten!$C$22)</f>
        <v>0</v>
      </c>
      <c r="S95" s="5"/>
      <c r="T95" s="19">
        <f>IF(S95="",0,((400/S95)-Stammdaten!$B$23)/Stammdaten!$C$23)</f>
        <v>0</v>
      </c>
      <c r="U95" s="98"/>
      <c r="V95" s="19">
        <f>IF(U95="",0,(SQRT(U95)-Stammdaten!$B$25)/Stammdaten!$C$25)</f>
        <v>0</v>
      </c>
      <c r="W95" s="98"/>
      <c r="X95" s="19">
        <f>IF(W95="",0,(SQRT(W95)-Stammdaten!$B$27)/Stammdaten!$C$27)</f>
        <v>0</v>
      </c>
      <c r="Y95" s="98"/>
      <c r="Z95" s="19">
        <f>IF(Y95="",0,(SQRT(Y95)-Stammdaten!$B$29)/Stammdaten!$C$29)</f>
        <v>0</v>
      </c>
      <c r="AA95" s="5"/>
      <c r="AB95" s="19">
        <f>IF(AA95="",0,(SQRT(AA95)-Stammdaten!$B$32)/Stammdaten!$C$32)</f>
        <v>0</v>
      </c>
      <c r="AC95" s="98"/>
      <c r="AD95" s="19">
        <f>IF(AC95="",0,(SQRT(AC95)-Stammdaten!$B$33)/Stammdaten!$C$33)</f>
        <v>0</v>
      </c>
      <c r="AE95" s="5"/>
      <c r="AF95" s="19">
        <f>IF(AE95="",0,(SQRT(AE95)-Stammdaten!$B$34)/Stammdaten!$C$34)</f>
        <v>0</v>
      </c>
    </row>
    <row r="96" spans="1:32" x14ac:dyDescent="0.25">
      <c r="A96" s="27"/>
      <c r="B96" s="30"/>
      <c r="C96" s="88"/>
      <c r="D96" s="23"/>
      <c r="E96" s="90"/>
      <c r="F96" s="19">
        <f>IF(E96="",0,(($E$8/(E96+(IF($E$8&gt;400,0,IF($E$8&lt;=300,0.24,0.14))))-Stammdaten!$B$5)/Stammdaten!$C$5))</f>
        <v>0</v>
      </c>
      <c r="G96" s="98"/>
      <c r="H96" s="19">
        <f>IF(G96="",0,(($G$8/(G96+(IF($G$8&gt;400,0,IF($G$8&lt;=300,0.24,0.14))))-Stammdaten!$B$6)/Stammdaten!$C$6))</f>
        <v>0</v>
      </c>
      <c r="I96" s="95"/>
      <c r="J96" s="19">
        <f>IF(I96="",0,(($I$8/(I96+(IF($I$8&gt;400,0,IF($I$8&lt;=300,0.24,0.14))))-Stammdaten!$B$7)/Stammdaten!$C$7))</f>
        <v>0</v>
      </c>
      <c r="K96" s="98"/>
      <c r="L96" s="19">
        <f>IF(K96="",0,(($K$8/(K96)-Stammdaten!$B$10)/Stammdaten!$C$10))</f>
        <v>0</v>
      </c>
      <c r="M96" s="98"/>
      <c r="N96" s="19">
        <f>IF(M96="",0,(($M$8/(M96)-Stammdaten!B98)/Stammdaten!C98))</f>
        <v>0</v>
      </c>
      <c r="O96" s="95"/>
      <c r="P96" s="19">
        <f>IF(O96="",0,((200/O96)-Stammdaten!$B$21)/Stammdaten!$C$21)</f>
        <v>0</v>
      </c>
      <c r="Q96" s="98"/>
      <c r="R96" s="19">
        <f>IF(Q96="",0,((300/Q96)-Stammdaten!$B$22)/Stammdaten!$C$22)</f>
        <v>0</v>
      </c>
      <c r="S96" s="5"/>
      <c r="T96" s="19">
        <f>IF(S96="",0,((400/S96)-Stammdaten!$B$23)/Stammdaten!$C$23)</f>
        <v>0</v>
      </c>
      <c r="U96" s="98"/>
      <c r="V96" s="19">
        <f>IF(U96="",0,(SQRT(U96)-Stammdaten!$B$25)/Stammdaten!$C$25)</f>
        <v>0</v>
      </c>
      <c r="W96" s="98"/>
      <c r="X96" s="19">
        <f>IF(W96="",0,(SQRT(W96)-Stammdaten!$B$27)/Stammdaten!$C$27)</f>
        <v>0</v>
      </c>
      <c r="Y96" s="98"/>
      <c r="Z96" s="19">
        <f>IF(Y96="",0,(SQRT(Y96)-Stammdaten!$B$29)/Stammdaten!$C$29)</f>
        <v>0</v>
      </c>
      <c r="AA96" s="5"/>
      <c r="AB96" s="19">
        <f>IF(AA96="",0,(SQRT(AA96)-Stammdaten!$B$32)/Stammdaten!$C$32)</f>
        <v>0</v>
      </c>
      <c r="AC96" s="98"/>
      <c r="AD96" s="19">
        <f>IF(AC96="",0,(SQRT(AC96)-Stammdaten!$B$33)/Stammdaten!$C$33)</f>
        <v>0</v>
      </c>
      <c r="AE96" s="5"/>
      <c r="AF96" s="19">
        <f>IF(AE96="",0,(SQRT(AE96)-Stammdaten!$B$34)/Stammdaten!$C$34)</f>
        <v>0</v>
      </c>
    </row>
    <row r="97" spans="1:32" x14ac:dyDescent="0.25">
      <c r="A97" s="27"/>
      <c r="B97" s="30"/>
      <c r="C97" s="88"/>
      <c r="D97" s="23"/>
      <c r="E97" s="90"/>
      <c r="F97" s="19">
        <f>IF(E97="",0,(($E$8/(E97+(IF($E$8&gt;400,0,IF($E$8&lt;=300,0.24,0.14))))-Stammdaten!$B$5)/Stammdaten!$C$5))</f>
        <v>0</v>
      </c>
      <c r="G97" s="98"/>
      <c r="H97" s="19">
        <f>IF(G97="",0,(($G$8/(G97+(IF($G$8&gt;400,0,IF($G$8&lt;=300,0.24,0.14))))-Stammdaten!$B$6)/Stammdaten!$C$6))</f>
        <v>0</v>
      </c>
      <c r="I97" s="95"/>
      <c r="J97" s="19">
        <f>IF(I97="",0,(($I$8/(I97+(IF($I$8&gt;400,0,IF($I$8&lt;=300,0.24,0.14))))-Stammdaten!$B$7)/Stammdaten!$C$7))</f>
        <v>0</v>
      </c>
      <c r="K97" s="98"/>
      <c r="L97" s="19">
        <f>IF(K97="",0,(($K$8/(K97)-Stammdaten!$B$10)/Stammdaten!$C$10))</f>
        <v>0</v>
      </c>
      <c r="M97" s="98"/>
      <c r="N97" s="19">
        <f>IF(M97="",0,(($M$8/(M97)-Stammdaten!B99)/Stammdaten!C99))</f>
        <v>0</v>
      </c>
      <c r="O97" s="95"/>
      <c r="P97" s="19">
        <f>IF(O97="",0,((200/O97)-Stammdaten!$B$21)/Stammdaten!$C$21)</f>
        <v>0</v>
      </c>
      <c r="Q97" s="98"/>
      <c r="R97" s="19">
        <f>IF(Q97="",0,((300/Q97)-Stammdaten!$B$22)/Stammdaten!$C$22)</f>
        <v>0</v>
      </c>
      <c r="S97" s="5"/>
      <c r="T97" s="19">
        <f>IF(S97="",0,((400/S97)-Stammdaten!$B$23)/Stammdaten!$C$23)</f>
        <v>0</v>
      </c>
      <c r="U97" s="98"/>
      <c r="V97" s="19">
        <f>IF(U97="",0,(SQRT(U97)-Stammdaten!$B$25)/Stammdaten!$C$25)</f>
        <v>0</v>
      </c>
      <c r="W97" s="98"/>
      <c r="X97" s="19">
        <f>IF(W97="",0,(SQRT(W97)-Stammdaten!$B$27)/Stammdaten!$C$27)</f>
        <v>0</v>
      </c>
      <c r="Y97" s="98"/>
      <c r="Z97" s="19">
        <f>IF(Y97="",0,(SQRT(Y97)-Stammdaten!$B$29)/Stammdaten!$C$29)</f>
        <v>0</v>
      </c>
      <c r="AA97" s="5"/>
      <c r="AB97" s="19">
        <f>IF(AA97="",0,(SQRT(AA97)-Stammdaten!$B$32)/Stammdaten!$C$32)</f>
        <v>0</v>
      </c>
      <c r="AC97" s="98"/>
      <c r="AD97" s="19">
        <f>IF(AC97="",0,(SQRT(AC97)-Stammdaten!$B$33)/Stammdaten!$C$33)</f>
        <v>0</v>
      </c>
      <c r="AE97" s="5"/>
      <c r="AF97" s="19">
        <f>IF(AE97="",0,(SQRT(AE97)-Stammdaten!$B$34)/Stammdaten!$C$34)</f>
        <v>0</v>
      </c>
    </row>
    <row r="98" spans="1:32" x14ac:dyDescent="0.25">
      <c r="A98" s="27"/>
      <c r="B98" s="30"/>
      <c r="C98" s="88"/>
      <c r="D98" s="23"/>
      <c r="E98" s="90"/>
      <c r="F98" s="19">
        <f>IF(E98="",0,(($E$8/(E98+(IF($E$8&gt;400,0,IF($E$8&lt;=300,0.24,0.14))))-Stammdaten!$B$5)/Stammdaten!$C$5))</f>
        <v>0</v>
      </c>
      <c r="G98" s="98"/>
      <c r="H98" s="19">
        <f>IF(G98="",0,(($G$8/(G98+(IF($G$8&gt;400,0,IF($G$8&lt;=300,0.24,0.14))))-Stammdaten!$B$6)/Stammdaten!$C$6))</f>
        <v>0</v>
      </c>
      <c r="I98" s="95"/>
      <c r="J98" s="19">
        <f>IF(I98="",0,(($I$8/(I98+(IF($I$8&gt;400,0,IF($I$8&lt;=300,0.24,0.14))))-Stammdaten!$B$7)/Stammdaten!$C$7))</f>
        <v>0</v>
      </c>
      <c r="K98" s="98"/>
      <c r="L98" s="19">
        <f>IF(K98="",0,(($K$8/(K98)-Stammdaten!$B$10)/Stammdaten!$C$10))</f>
        <v>0</v>
      </c>
      <c r="M98" s="98"/>
      <c r="N98" s="19">
        <f>IF(M98="",0,(($M$8/(M98)-Stammdaten!B100)/Stammdaten!C100))</f>
        <v>0</v>
      </c>
      <c r="O98" s="95"/>
      <c r="P98" s="19">
        <f>IF(O98="",0,((200/O98)-Stammdaten!$B$21)/Stammdaten!$C$21)</f>
        <v>0</v>
      </c>
      <c r="Q98" s="98"/>
      <c r="R98" s="19">
        <f>IF(Q98="",0,((300/Q98)-Stammdaten!$B$22)/Stammdaten!$C$22)</f>
        <v>0</v>
      </c>
      <c r="S98" s="5"/>
      <c r="T98" s="19">
        <f>IF(S98="",0,((400/S98)-Stammdaten!$B$23)/Stammdaten!$C$23)</f>
        <v>0</v>
      </c>
      <c r="U98" s="98"/>
      <c r="V98" s="19">
        <f>IF(U98="",0,(SQRT(U98)-Stammdaten!$B$25)/Stammdaten!$C$25)</f>
        <v>0</v>
      </c>
      <c r="W98" s="98"/>
      <c r="X98" s="19">
        <f>IF(W98="",0,(SQRT(W98)-Stammdaten!$B$27)/Stammdaten!$C$27)</f>
        <v>0</v>
      </c>
      <c r="Y98" s="98"/>
      <c r="Z98" s="19">
        <f>IF(Y98="",0,(SQRT(Y98)-Stammdaten!$B$29)/Stammdaten!$C$29)</f>
        <v>0</v>
      </c>
      <c r="AA98" s="5"/>
      <c r="AB98" s="19">
        <f>IF(AA98="",0,(SQRT(AA98)-Stammdaten!$B$32)/Stammdaten!$C$32)</f>
        <v>0</v>
      </c>
      <c r="AC98" s="98"/>
      <c r="AD98" s="19">
        <f>IF(AC98="",0,(SQRT(AC98)-Stammdaten!$B$33)/Stammdaten!$C$33)</f>
        <v>0</v>
      </c>
      <c r="AE98" s="5"/>
      <c r="AF98" s="19">
        <f>IF(AE98="",0,(SQRT(AE98)-Stammdaten!$B$34)/Stammdaten!$C$34)</f>
        <v>0</v>
      </c>
    </row>
    <row r="99" spans="1:32" x14ac:dyDescent="0.25">
      <c r="A99" s="27"/>
      <c r="B99" s="30"/>
      <c r="C99" s="88"/>
      <c r="D99" s="23"/>
      <c r="E99" s="90"/>
      <c r="F99" s="19">
        <f>IF(E99="",0,(($E$8/(E99+(IF($E$8&gt;400,0,IF($E$8&lt;=300,0.24,0.14))))-Stammdaten!$B$5)/Stammdaten!$C$5))</f>
        <v>0</v>
      </c>
      <c r="G99" s="98"/>
      <c r="H99" s="19">
        <f>IF(G99="",0,(($G$8/(G99+(IF($G$8&gt;400,0,IF($G$8&lt;=300,0.24,0.14))))-Stammdaten!$B$6)/Stammdaten!$C$6))</f>
        <v>0</v>
      </c>
      <c r="I99" s="95"/>
      <c r="J99" s="19">
        <f>IF(I99="",0,(($I$8/(I99+(IF($I$8&gt;400,0,IF($I$8&lt;=300,0.24,0.14))))-Stammdaten!$B$7)/Stammdaten!$C$7))</f>
        <v>0</v>
      </c>
      <c r="K99" s="98"/>
      <c r="L99" s="19">
        <f>IF(K99="",0,(($K$8/(K99)-Stammdaten!$B$10)/Stammdaten!$C$10))</f>
        <v>0</v>
      </c>
      <c r="M99" s="98"/>
      <c r="N99" s="19">
        <f>IF(M99="",0,(($M$8/(M99)-Stammdaten!B101)/Stammdaten!C101))</f>
        <v>0</v>
      </c>
      <c r="O99" s="95"/>
      <c r="P99" s="19">
        <f>IF(O99="",0,((200/O99)-Stammdaten!$B$21)/Stammdaten!$C$21)</f>
        <v>0</v>
      </c>
      <c r="Q99" s="98"/>
      <c r="R99" s="19">
        <f>IF(Q99="",0,((300/Q99)-Stammdaten!$B$22)/Stammdaten!$C$22)</f>
        <v>0</v>
      </c>
      <c r="S99" s="5"/>
      <c r="T99" s="19">
        <f>IF(S99="",0,((400/S99)-Stammdaten!$B$23)/Stammdaten!$C$23)</f>
        <v>0</v>
      </c>
      <c r="U99" s="98"/>
      <c r="V99" s="19">
        <f>IF(U99="",0,(SQRT(U99)-Stammdaten!$B$25)/Stammdaten!$C$25)</f>
        <v>0</v>
      </c>
      <c r="W99" s="98"/>
      <c r="X99" s="19">
        <f>IF(W99="",0,(SQRT(W99)-Stammdaten!$B$27)/Stammdaten!$C$27)</f>
        <v>0</v>
      </c>
      <c r="Y99" s="98"/>
      <c r="Z99" s="19">
        <f>IF(Y99="",0,(SQRT(Y99)-Stammdaten!$B$29)/Stammdaten!$C$29)</f>
        <v>0</v>
      </c>
      <c r="AA99" s="5"/>
      <c r="AB99" s="19">
        <f>IF(AA99="",0,(SQRT(AA99)-Stammdaten!$B$32)/Stammdaten!$C$32)</f>
        <v>0</v>
      </c>
      <c r="AC99" s="98"/>
      <c r="AD99" s="19">
        <f>IF(AC99="",0,(SQRT(AC99)-Stammdaten!$B$33)/Stammdaten!$C$33)</f>
        <v>0</v>
      </c>
      <c r="AE99" s="5"/>
      <c r="AF99" s="19">
        <f>IF(AE99="",0,(SQRT(AE99)-Stammdaten!$B$34)/Stammdaten!$C$34)</f>
        <v>0</v>
      </c>
    </row>
    <row r="100" spans="1:32" x14ac:dyDescent="0.25">
      <c r="A100" s="27"/>
      <c r="B100" s="30"/>
      <c r="C100" s="88"/>
      <c r="D100" s="23"/>
      <c r="E100" s="90"/>
      <c r="F100" s="19">
        <f>IF(E100="",0,(($E$8/(E100+(IF($E$8&gt;400,0,IF($E$8&lt;=300,0.24,0.14))))-Stammdaten!$B$5)/Stammdaten!$C$5))</f>
        <v>0</v>
      </c>
      <c r="G100" s="98"/>
      <c r="H100" s="19">
        <f>IF(G100="",0,(($G$8/(G100+(IF($G$8&gt;400,0,IF($G$8&lt;=300,0.24,0.14))))-Stammdaten!$B$6)/Stammdaten!$C$6))</f>
        <v>0</v>
      </c>
      <c r="I100" s="95"/>
      <c r="J100" s="19">
        <f>IF(I100="",0,(($I$8/(I100+(IF($I$8&gt;400,0,IF($I$8&lt;=300,0.24,0.14))))-Stammdaten!$B$7)/Stammdaten!$C$7))</f>
        <v>0</v>
      </c>
      <c r="K100" s="98"/>
      <c r="L100" s="19">
        <f>IF(K100="",0,(($K$8/(K100)-Stammdaten!$B$10)/Stammdaten!$C$10))</f>
        <v>0</v>
      </c>
      <c r="M100" s="98"/>
      <c r="N100" s="19">
        <f>IF(M100="",0,(($M$8/(M100)-Stammdaten!B102)/Stammdaten!C102))</f>
        <v>0</v>
      </c>
      <c r="O100" s="95"/>
      <c r="P100" s="19">
        <f>IF(O100="",0,((200/O100)-Stammdaten!$B$21)/Stammdaten!$C$21)</f>
        <v>0</v>
      </c>
      <c r="Q100" s="98"/>
      <c r="R100" s="19">
        <f>IF(Q100="",0,((300/Q100)-Stammdaten!$B$22)/Stammdaten!$C$22)</f>
        <v>0</v>
      </c>
      <c r="S100" s="5"/>
      <c r="T100" s="19">
        <f>IF(S100="",0,((400/S100)-Stammdaten!$B$23)/Stammdaten!$C$23)</f>
        <v>0</v>
      </c>
      <c r="U100" s="98"/>
      <c r="V100" s="19">
        <f>IF(U100="",0,(SQRT(U100)-Stammdaten!$B$25)/Stammdaten!$C$25)</f>
        <v>0</v>
      </c>
      <c r="W100" s="98"/>
      <c r="X100" s="19">
        <f>IF(W100="",0,(SQRT(W100)-Stammdaten!$B$27)/Stammdaten!$C$27)</f>
        <v>0</v>
      </c>
      <c r="Y100" s="98"/>
      <c r="Z100" s="19">
        <f>IF(Y100="",0,(SQRT(Y100)-Stammdaten!$B$29)/Stammdaten!$C$29)</f>
        <v>0</v>
      </c>
      <c r="AA100" s="5"/>
      <c r="AB100" s="19">
        <f>IF(AA100="",0,(SQRT(AA100)-Stammdaten!$B$32)/Stammdaten!$C$32)</f>
        <v>0</v>
      </c>
      <c r="AC100" s="98"/>
      <c r="AD100" s="19">
        <f>IF(AC100="",0,(SQRT(AC100)-Stammdaten!$B$33)/Stammdaten!$C$33)</f>
        <v>0</v>
      </c>
      <c r="AE100" s="5"/>
      <c r="AF100" s="19">
        <f>IF(AE100="",0,(SQRT(AE100)-Stammdaten!$B$34)/Stammdaten!$C$34)</f>
        <v>0</v>
      </c>
    </row>
    <row r="101" spans="1:32" x14ac:dyDescent="0.25">
      <c r="A101" s="27"/>
      <c r="B101" s="30"/>
      <c r="C101" s="88"/>
      <c r="D101" s="23"/>
      <c r="E101" s="90"/>
      <c r="F101" s="19">
        <f>IF(E101="",0,(($E$8/(E101+(IF($E$8&gt;400,0,IF($E$8&lt;=300,0.24,0.14))))-Stammdaten!$B$5)/Stammdaten!$C$5))</f>
        <v>0</v>
      </c>
      <c r="G101" s="98"/>
      <c r="H101" s="19">
        <f>IF(G101="",0,(($G$8/(G101+(IF($G$8&gt;400,0,IF($G$8&lt;=300,0.24,0.14))))-Stammdaten!$B$6)/Stammdaten!$C$6))</f>
        <v>0</v>
      </c>
      <c r="I101" s="95"/>
      <c r="J101" s="19">
        <f>IF(I101="",0,(($I$8/(I101+(IF($I$8&gt;400,0,IF($I$8&lt;=300,0.24,0.14))))-Stammdaten!$B$7)/Stammdaten!$C$7))</f>
        <v>0</v>
      </c>
      <c r="K101" s="98"/>
      <c r="L101" s="19">
        <f>IF(K101="",0,(($K$8/(K101)-Stammdaten!$B$10)/Stammdaten!$C$10))</f>
        <v>0</v>
      </c>
      <c r="M101" s="98"/>
      <c r="N101" s="19">
        <f>IF(M101="",0,(($M$8/(M101)-Stammdaten!B103)/Stammdaten!C103))</f>
        <v>0</v>
      </c>
      <c r="O101" s="95"/>
      <c r="P101" s="19">
        <f>IF(O101="",0,((200/O101)-Stammdaten!$B$21)/Stammdaten!$C$21)</f>
        <v>0</v>
      </c>
      <c r="Q101" s="98"/>
      <c r="R101" s="19">
        <f>IF(Q101="",0,((300/Q101)-Stammdaten!$B$22)/Stammdaten!$C$22)</f>
        <v>0</v>
      </c>
      <c r="S101" s="5"/>
      <c r="T101" s="19">
        <f>IF(S101="",0,((400/S101)-Stammdaten!$B$23)/Stammdaten!$C$23)</f>
        <v>0</v>
      </c>
      <c r="U101" s="98"/>
      <c r="V101" s="19">
        <f>IF(U101="",0,(SQRT(U101)-Stammdaten!$B$25)/Stammdaten!$C$25)</f>
        <v>0</v>
      </c>
      <c r="W101" s="98"/>
      <c r="X101" s="19">
        <f>IF(W101="",0,(SQRT(W101)-Stammdaten!$B$27)/Stammdaten!$C$27)</f>
        <v>0</v>
      </c>
      <c r="Y101" s="98"/>
      <c r="Z101" s="19">
        <f>IF(Y101="",0,(SQRT(Y101)-Stammdaten!$B$29)/Stammdaten!$C$29)</f>
        <v>0</v>
      </c>
      <c r="AA101" s="5"/>
      <c r="AB101" s="19">
        <f>IF(AA101="",0,(SQRT(AA101)-Stammdaten!$B$32)/Stammdaten!$C$32)</f>
        <v>0</v>
      </c>
      <c r="AC101" s="98"/>
      <c r="AD101" s="19">
        <f>IF(AC101="",0,(SQRT(AC101)-Stammdaten!$B$33)/Stammdaten!$C$33)</f>
        <v>0</v>
      </c>
      <c r="AE101" s="5"/>
      <c r="AF101" s="19">
        <f>IF(AE101="",0,(SQRT(AE101)-Stammdaten!$B$34)/Stammdaten!$C$34)</f>
        <v>0</v>
      </c>
    </row>
    <row r="102" spans="1:32" x14ac:dyDescent="0.25">
      <c r="A102" s="27"/>
      <c r="B102" s="30"/>
      <c r="C102" s="88"/>
      <c r="D102" s="23"/>
      <c r="E102" s="90"/>
      <c r="F102" s="19">
        <f>IF(E102="",0,(($E$8/(E102+(IF($E$8&gt;400,0,IF($E$8&lt;=300,0.24,0.14))))-Stammdaten!$B$5)/Stammdaten!$C$5))</f>
        <v>0</v>
      </c>
      <c r="G102" s="98"/>
      <c r="H102" s="19">
        <f>IF(G102="",0,(($G$8/(G102+(IF($G$8&gt;400,0,IF($G$8&lt;=300,0.24,0.14))))-Stammdaten!$B$6)/Stammdaten!$C$6))</f>
        <v>0</v>
      </c>
      <c r="I102" s="95"/>
      <c r="J102" s="19">
        <f>IF(I102="",0,(($I$8/(I102+(IF($I$8&gt;400,0,IF($I$8&lt;=300,0.24,0.14))))-Stammdaten!$B$7)/Stammdaten!$C$7))</f>
        <v>0</v>
      </c>
      <c r="K102" s="98"/>
      <c r="L102" s="19">
        <f>IF(K102="",0,(($K$8/(K102)-Stammdaten!$B$10)/Stammdaten!$C$10))</f>
        <v>0</v>
      </c>
      <c r="M102" s="98"/>
      <c r="N102" s="19">
        <f>IF(M102="",0,(($M$8/(M102)-Stammdaten!B104)/Stammdaten!C104))</f>
        <v>0</v>
      </c>
      <c r="O102" s="95"/>
      <c r="P102" s="19">
        <f>IF(O102="",0,((200/O102)-Stammdaten!$B$21)/Stammdaten!$C$21)</f>
        <v>0</v>
      </c>
      <c r="Q102" s="98"/>
      <c r="R102" s="19">
        <f>IF(Q102="",0,((300/Q102)-Stammdaten!$B$22)/Stammdaten!$C$22)</f>
        <v>0</v>
      </c>
      <c r="S102" s="5"/>
      <c r="T102" s="19">
        <f>IF(S102="",0,((400/S102)-Stammdaten!$B$23)/Stammdaten!$C$23)</f>
        <v>0</v>
      </c>
      <c r="U102" s="98"/>
      <c r="V102" s="19">
        <f>IF(U102="",0,(SQRT(U102)-Stammdaten!$B$25)/Stammdaten!$C$25)</f>
        <v>0</v>
      </c>
      <c r="W102" s="98"/>
      <c r="X102" s="19">
        <f>IF(W102="",0,(SQRT(W102)-Stammdaten!$B$27)/Stammdaten!$C$27)</f>
        <v>0</v>
      </c>
      <c r="Y102" s="98"/>
      <c r="Z102" s="19">
        <f>IF(Y102="",0,(SQRT(Y102)-Stammdaten!$B$29)/Stammdaten!$C$29)</f>
        <v>0</v>
      </c>
      <c r="AA102" s="5"/>
      <c r="AB102" s="19">
        <f>IF(AA102="",0,(SQRT(AA102)-Stammdaten!$B$32)/Stammdaten!$C$32)</f>
        <v>0</v>
      </c>
      <c r="AC102" s="98"/>
      <c r="AD102" s="19">
        <f>IF(AC102="",0,(SQRT(AC102)-Stammdaten!$B$33)/Stammdaten!$C$33)</f>
        <v>0</v>
      </c>
      <c r="AE102" s="5"/>
      <c r="AF102" s="19">
        <f>IF(AE102="",0,(SQRT(AE102)-Stammdaten!$B$34)/Stammdaten!$C$34)</f>
        <v>0</v>
      </c>
    </row>
    <row r="103" spans="1:32" x14ac:dyDescent="0.25">
      <c r="A103" s="27"/>
      <c r="B103" s="30"/>
      <c r="C103" s="88"/>
      <c r="D103" s="23"/>
      <c r="E103" s="90"/>
      <c r="F103" s="19">
        <f>IF(E103="",0,(($E$8/(E103+(IF($E$8&gt;400,0,IF($E$8&lt;=300,0.24,0.14))))-Stammdaten!$B$5)/Stammdaten!$C$5))</f>
        <v>0</v>
      </c>
      <c r="G103" s="98"/>
      <c r="H103" s="19">
        <f>IF(G103="",0,(($G$8/(G103+(IF($G$8&gt;400,0,IF($G$8&lt;=300,0.24,0.14))))-Stammdaten!$B$6)/Stammdaten!$C$6))</f>
        <v>0</v>
      </c>
      <c r="I103" s="95"/>
      <c r="J103" s="19">
        <f>IF(I103="",0,(($I$8/(I103+(IF($I$8&gt;400,0,IF($I$8&lt;=300,0.24,0.14))))-Stammdaten!$B$7)/Stammdaten!$C$7))</f>
        <v>0</v>
      </c>
      <c r="K103" s="98"/>
      <c r="L103" s="19">
        <f>IF(K103="",0,(($K$8/(K103)-Stammdaten!$B$10)/Stammdaten!$C$10))</f>
        <v>0</v>
      </c>
      <c r="M103" s="98"/>
      <c r="N103" s="19">
        <f>IF(M103="",0,(($M$8/(M103)-Stammdaten!B105)/Stammdaten!C105))</f>
        <v>0</v>
      </c>
      <c r="O103" s="95"/>
      <c r="P103" s="19">
        <f>IF(O103="",0,((200/O103)-Stammdaten!$B$21)/Stammdaten!$C$21)</f>
        <v>0</v>
      </c>
      <c r="Q103" s="98"/>
      <c r="R103" s="19">
        <f>IF(Q103="",0,((300/Q103)-Stammdaten!$B$22)/Stammdaten!$C$22)</f>
        <v>0</v>
      </c>
      <c r="S103" s="5"/>
      <c r="T103" s="19">
        <f>IF(S103="",0,((400/S103)-Stammdaten!$B$23)/Stammdaten!$C$23)</f>
        <v>0</v>
      </c>
      <c r="U103" s="98"/>
      <c r="V103" s="19">
        <f>IF(U103="",0,(SQRT(U103)-Stammdaten!$B$25)/Stammdaten!$C$25)</f>
        <v>0</v>
      </c>
      <c r="W103" s="98"/>
      <c r="X103" s="19">
        <f>IF(W103="",0,(SQRT(W103)-Stammdaten!$B$27)/Stammdaten!$C$27)</f>
        <v>0</v>
      </c>
      <c r="Y103" s="98"/>
      <c r="Z103" s="19">
        <f>IF(Y103="",0,(SQRT(Y103)-Stammdaten!$B$29)/Stammdaten!$C$29)</f>
        <v>0</v>
      </c>
      <c r="AA103" s="5"/>
      <c r="AB103" s="19">
        <f>IF(AA103="",0,(SQRT(AA103)-Stammdaten!$B$32)/Stammdaten!$C$32)</f>
        <v>0</v>
      </c>
      <c r="AC103" s="98"/>
      <c r="AD103" s="19">
        <f>IF(AC103="",0,(SQRT(AC103)-Stammdaten!$B$33)/Stammdaten!$C$33)</f>
        <v>0</v>
      </c>
      <c r="AE103" s="5"/>
      <c r="AF103" s="19">
        <f>IF(AE103="",0,(SQRT(AE103)-Stammdaten!$B$34)/Stammdaten!$C$34)</f>
        <v>0</v>
      </c>
    </row>
    <row r="104" spans="1:32" x14ac:dyDescent="0.25">
      <c r="A104" s="27"/>
      <c r="B104" s="30"/>
      <c r="C104" s="88"/>
      <c r="D104" s="23"/>
      <c r="E104" s="90"/>
      <c r="F104" s="19">
        <f>IF(E104="",0,(($E$8/(E104+(IF($E$8&gt;400,0,IF($E$8&lt;=300,0.24,0.14))))-Stammdaten!$B$5)/Stammdaten!$C$5))</f>
        <v>0</v>
      </c>
      <c r="G104" s="98"/>
      <c r="H104" s="19">
        <f>IF(G104="",0,(($G$8/(G104+(IF($G$8&gt;400,0,IF($G$8&lt;=300,0.24,0.14))))-Stammdaten!$B$6)/Stammdaten!$C$6))</f>
        <v>0</v>
      </c>
      <c r="I104" s="95"/>
      <c r="J104" s="19">
        <f>IF(I104="",0,(($I$8/(I104+(IF($I$8&gt;400,0,IF($I$8&lt;=300,0.24,0.14))))-Stammdaten!$B$7)/Stammdaten!$C$7))</f>
        <v>0</v>
      </c>
      <c r="K104" s="98"/>
      <c r="L104" s="19">
        <f>IF(K104="",0,(($K$8/(K104)-Stammdaten!$B$10)/Stammdaten!$C$10))</f>
        <v>0</v>
      </c>
      <c r="M104" s="98"/>
      <c r="N104" s="19">
        <f>IF(M104="",0,(($M$8/(M104)-Stammdaten!B106)/Stammdaten!C106))</f>
        <v>0</v>
      </c>
      <c r="O104" s="95"/>
      <c r="P104" s="19">
        <f>IF(O104="",0,((200/O104)-Stammdaten!$B$21)/Stammdaten!$C$21)</f>
        <v>0</v>
      </c>
      <c r="Q104" s="98"/>
      <c r="R104" s="19">
        <f>IF(Q104="",0,((300/Q104)-Stammdaten!$B$22)/Stammdaten!$C$22)</f>
        <v>0</v>
      </c>
      <c r="S104" s="5"/>
      <c r="T104" s="19">
        <f>IF(S104="",0,((400/S104)-Stammdaten!$B$23)/Stammdaten!$C$23)</f>
        <v>0</v>
      </c>
      <c r="U104" s="98"/>
      <c r="V104" s="19">
        <f>IF(U104="",0,(SQRT(U104)-Stammdaten!$B$25)/Stammdaten!$C$25)</f>
        <v>0</v>
      </c>
      <c r="W104" s="98"/>
      <c r="X104" s="19">
        <f>IF(W104="",0,(SQRT(W104)-Stammdaten!$B$27)/Stammdaten!$C$27)</f>
        <v>0</v>
      </c>
      <c r="Y104" s="98"/>
      <c r="Z104" s="19">
        <f>IF(Y104="",0,(SQRT(Y104)-Stammdaten!$B$29)/Stammdaten!$C$29)</f>
        <v>0</v>
      </c>
      <c r="AA104" s="5"/>
      <c r="AB104" s="19">
        <f>IF(AA104="",0,(SQRT(AA104)-Stammdaten!$B$32)/Stammdaten!$C$32)</f>
        <v>0</v>
      </c>
      <c r="AC104" s="98"/>
      <c r="AD104" s="19">
        <f>IF(AC104="",0,(SQRT(AC104)-Stammdaten!$B$33)/Stammdaten!$C$33)</f>
        <v>0</v>
      </c>
      <c r="AE104" s="5"/>
      <c r="AF104" s="19">
        <f>IF(AE104="",0,(SQRT(AE104)-Stammdaten!$B$34)/Stammdaten!$C$34)</f>
        <v>0</v>
      </c>
    </row>
    <row r="105" spans="1:32" x14ac:dyDescent="0.25">
      <c r="A105" s="27"/>
      <c r="B105" s="30"/>
      <c r="C105" s="88"/>
      <c r="D105" s="23"/>
      <c r="E105" s="90"/>
      <c r="F105" s="19">
        <f>IF(E105="",0,(($E$8/(E105+(IF($E$8&gt;400,0,IF($E$8&lt;=300,0.24,0.14))))-Stammdaten!$B$5)/Stammdaten!$C$5))</f>
        <v>0</v>
      </c>
      <c r="G105" s="98"/>
      <c r="H105" s="19">
        <f>IF(G105="",0,(($G$8/(G105+(IF($G$8&gt;400,0,IF($G$8&lt;=300,0.24,0.14))))-Stammdaten!$B$6)/Stammdaten!$C$6))</f>
        <v>0</v>
      </c>
      <c r="I105" s="95"/>
      <c r="J105" s="19">
        <f>IF(I105="",0,(($I$8/(I105+(IF($I$8&gt;400,0,IF($I$8&lt;=300,0.24,0.14))))-Stammdaten!$B$7)/Stammdaten!$C$7))</f>
        <v>0</v>
      </c>
      <c r="K105" s="98"/>
      <c r="L105" s="19">
        <f>IF(K105="",0,(($K$8/(K105)-Stammdaten!$B$10)/Stammdaten!$C$10))</f>
        <v>0</v>
      </c>
      <c r="M105" s="98"/>
      <c r="N105" s="19">
        <f>IF(M105="",0,(($M$8/(M105)-Stammdaten!B107)/Stammdaten!C107))</f>
        <v>0</v>
      </c>
      <c r="O105" s="95"/>
      <c r="P105" s="19">
        <f>IF(O105="",0,((200/O105)-Stammdaten!$B$21)/Stammdaten!$C$21)</f>
        <v>0</v>
      </c>
      <c r="Q105" s="98"/>
      <c r="R105" s="19">
        <f>IF(Q105="",0,((300/Q105)-Stammdaten!$B$22)/Stammdaten!$C$22)</f>
        <v>0</v>
      </c>
      <c r="S105" s="5"/>
      <c r="T105" s="19">
        <f>IF(S105="",0,((400/S105)-Stammdaten!$B$23)/Stammdaten!$C$23)</f>
        <v>0</v>
      </c>
      <c r="U105" s="98"/>
      <c r="V105" s="19">
        <f>IF(U105="",0,(SQRT(U105)-Stammdaten!$B$25)/Stammdaten!$C$25)</f>
        <v>0</v>
      </c>
      <c r="W105" s="98"/>
      <c r="X105" s="19">
        <f>IF(W105="",0,(SQRT(W105)-Stammdaten!$B$27)/Stammdaten!$C$27)</f>
        <v>0</v>
      </c>
      <c r="Y105" s="98"/>
      <c r="Z105" s="19">
        <f>IF(Y105="",0,(SQRT(Y105)-Stammdaten!$B$29)/Stammdaten!$C$29)</f>
        <v>0</v>
      </c>
      <c r="AA105" s="5"/>
      <c r="AB105" s="19">
        <f>IF(AA105="",0,(SQRT(AA105)-Stammdaten!$B$32)/Stammdaten!$C$32)</f>
        <v>0</v>
      </c>
      <c r="AC105" s="98"/>
      <c r="AD105" s="19">
        <f>IF(AC105="",0,(SQRT(AC105)-Stammdaten!$B$33)/Stammdaten!$C$33)</f>
        <v>0</v>
      </c>
      <c r="AE105" s="5"/>
      <c r="AF105" s="19">
        <f>IF(AE105="",0,(SQRT(AE105)-Stammdaten!$B$34)/Stammdaten!$C$34)</f>
        <v>0</v>
      </c>
    </row>
    <row r="106" spans="1:32" x14ac:dyDescent="0.25">
      <c r="A106" s="27"/>
      <c r="B106" s="30"/>
      <c r="C106" s="88"/>
      <c r="D106" s="23"/>
      <c r="E106" s="90"/>
      <c r="F106" s="19">
        <f>IF(E106="",0,(($E$8/(E106+(IF($E$8&gt;400,0,IF($E$8&lt;=300,0.24,0.14))))-Stammdaten!$B$5)/Stammdaten!$C$5))</f>
        <v>0</v>
      </c>
      <c r="G106" s="98"/>
      <c r="H106" s="19">
        <f>IF(G106="",0,(($G$8/(G106+(IF($G$8&gt;400,0,IF($G$8&lt;=300,0.24,0.14))))-Stammdaten!$B$6)/Stammdaten!$C$6))</f>
        <v>0</v>
      </c>
      <c r="I106" s="95"/>
      <c r="J106" s="19">
        <f>IF(I106="",0,(($I$8/(I106+(IF($I$8&gt;400,0,IF($I$8&lt;=300,0.24,0.14))))-Stammdaten!$B$7)/Stammdaten!$C$7))</f>
        <v>0</v>
      </c>
      <c r="K106" s="98"/>
      <c r="L106" s="19">
        <f>IF(K106="",0,(($K$8/(K106)-Stammdaten!$B$10)/Stammdaten!$C$10))</f>
        <v>0</v>
      </c>
      <c r="M106" s="98"/>
      <c r="N106" s="19">
        <f>IF(M106="",0,(($M$8/(M106)-Stammdaten!B108)/Stammdaten!C108))</f>
        <v>0</v>
      </c>
      <c r="O106" s="95"/>
      <c r="P106" s="19">
        <f>IF(O106="",0,((200/O106)-Stammdaten!$B$21)/Stammdaten!$C$21)</f>
        <v>0</v>
      </c>
      <c r="Q106" s="98"/>
      <c r="R106" s="19">
        <f>IF(Q106="",0,((300/Q106)-Stammdaten!$B$22)/Stammdaten!$C$22)</f>
        <v>0</v>
      </c>
      <c r="S106" s="5"/>
      <c r="T106" s="19">
        <f>IF(S106="",0,((400/S106)-Stammdaten!$B$23)/Stammdaten!$C$23)</f>
        <v>0</v>
      </c>
      <c r="U106" s="98"/>
      <c r="V106" s="19">
        <f>IF(U106="",0,(SQRT(U106)-Stammdaten!$B$25)/Stammdaten!$C$25)</f>
        <v>0</v>
      </c>
      <c r="W106" s="98"/>
      <c r="X106" s="19">
        <f>IF(W106="",0,(SQRT(W106)-Stammdaten!$B$27)/Stammdaten!$C$27)</f>
        <v>0</v>
      </c>
      <c r="Y106" s="98"/>
      <c r="Z106" s="19">
        <f>IF(Y106="",0,(SQRT(Y106)-Stammdaten!$B$29)/Stammdaten!$C$29)</f>
        <v>0</v>
      </c>
      <c r="AA106" s="5"/>
      <c r="AB106" s="19">
        <f>IF(AA106="",0,(SQRT(AA106)-Stammdaten!$B$32)/Stammdaten!$C$32)</f>
        <v>0</v>
      </c>
      <c r="AC106" s="98"/>
      <c r="AD106" s="19">
        <f>IF(AC106="",0,(SQRT(AC106)-Stammdaten!$B$33)/Stammdaten!$C$33)</f>
        <v>0</v>
      </c>
      <c r="AE106" s="5"/>
      <c r="AF106" s="19">
        <f>IF(AE106="",0,(SQRT(AE106)-Stammdaten!$B$34)/Stammdaten!$C$34)</f>
        <v>0</v>
      </c>
    </row>
    <row r="107" spans="1:32" x14ac:dyDescent="0.25">
      <c r="A107" s="27"/>
      <c r="B107" s="30"/>
      <c r="C107" s="88"/>
      <c r="D107" s="23"/>
      <c r="E107" s="90"/>
      <c r="F107" s="19">
        <f>IF(E107="",0,(($E$8/(E107+(IF($E$8&gt;400,0,IF($E$8&lt;=300,0.24,0.14))))-Stammdaten!$B$5)/Stammdaten!$C$5))</f>
        <v>0</v>
      </c>
      <c r="G107" s="98"/>
      <c r="H107" s="19">
        <f>IF(G107="",0,(($G$8/(G107+(IF($G$8&gt;400,0,IF($G$8&lt;=300,0.24,0.14))))-Stammdaten!$B$6)/Stammdaten!$C$6))</f>
        <v>0</v>
      </c>
      <c r="I107" s="95"/>
      <c r="J107" s="19">
        <f>IF(I107="",0,(($I$8/(I107+(IF($I$8&gt;400,0,IF($I$8&lt;=300,0.24,0.14))))-Stammdaten!$B$7)/Stammdaten!$C$7))</f>
        <v>0</v>
      </c>
      <c r="K107" s="98"/>
      <c r="L107" s="19">
        <f>IF(K107="",0,(($K$8/(K107)-Stammdaten!$B$10)/Stammdaten!$C$10))</f>
        <v>0</v>
      </c>
      <c r="M107" s="98"/>
      <c r="N107" s="19">
        <f>IF(M107="",0,(($M$8/(M107)-Stammdaten!B109)/Stammdaten!C109))</f>
        <v>0</v>
      </c>
      <c r="O107" s="95"/>
      <c r="P107" s="19">
        <f>IF(O107="",0,((200/O107)-Stammdaten!$B$21)/Stammdaten!$C$21)</f>
        <v>0</v>
      </c>
      <c r="Q107" s="98"/>
      <c r="R107" s="19">
        <f>IF(Q107="",0,((300/Q107)-Stammdaten!$B$22)/Stammdaten!$C$22)</f>
        <v>0</v>
      </c>
      <c r="S107" s="5"/>
      <c r="T107" s="19">
        <f>IF(S107="",0,((400/S107)-Stammdaten!$B$23)/Stammdaten!$C$23)</f>
        <v>0</v>
      </c>
      <c r="U107" s="98"/>
      <c r="V107" s="19">
        <f>IF(U107="",0,(SQRT(U107)-Stammdaten!$B$25)/Stammdaten!$C$25)</f>
        <v>0</v>
      </c>
      <c r="W107" s="98"/>
      <c r="X107" s="19">
        <f>IF(W107="",0,(SQRT(W107)-Stammdaten!$B$27)/Stammdaten!$C$27)</f>
        <v>0</v>
      </c>
      <c r="Y107" s="98"/>
      <c r="Z107" s="19">
        <f>IF(Y107="",0,(SQRT(Y107)-Stammdaten!$B$29)/Stammdaten!$C$29)</f>
        <v>0</v>
      </c>
      <c r="AA107" s="5"/>
      <c r="AB107" s="19">
        <f>IF(AA107="",0,(SQRT(AA107)-Stammdaten!$B$32)/Stammdaten!$C$32)</f>
        <v>0</v>
      </c>
      <c r="AC107" s="98"/>
      <c r="AD107" s="19">
        <f>IF(AC107="",0,(SQRT(AC107)-Stammdaten!$B$33)/Stammdaten!$C$33)</f>
        <v>0</v>
      </c>
      <c r="AE107" s="5"/>
      <c r="AF107" s="19">
        <f>IF(AE107="",0,(SQRT(AE107)-Stammdaten!$B$34)/Stammdaten!$C$34)</f>
        <v>0</v>
      </c>
    </row>
    <row r="108" spans="1:32" x14ac:dyDescent="0.25">
      <c r="A108" s="27"/>
      <c r="B108" s="30"/>
      <c r="C108" s="88"/>
      <c r="D108" s="23"/>
      <c r="E108" s="90"/>
      <c r="F108" s="19">
        <f>IF(E108="",0,(($E$8/(E108+(IF($E$8&gt;400,0,IF($E$8&lt;=300,0.24,0.14))))-Stammdaten!$B$5)/Stammdaten!$C$5))</f>
        <v>0</v>
      </c>
      <c r="G108" s="98"/>
      <c r="H108" s="19">
        <f>IF(G108="",0,(($G$8/(G108+(IF($G$8&gt;400,0,IF($G$8&lt;=300,0.24,0.14))))-Stammdaten!$B$6)/Stammdaten!$C$6))</f>
        <v>0</v>
      </c>
      <c r="I108" s="95"/>
      <c r="J108" s="19">
        <f>IF(I108="",0,(($I$8/(I108+(IF($I$8&gt;400,0,IF($I$8&lt;=300,0.24,0.14))))-Stammdaten!$B$7)/Stammdaten!$C$7))</f>
        <v>0</v>
      </c>
      <c r="K108" s="98"/>
      <c r="L108" s="19">
        <f>IF(K108="",0,(($K$8/(K108)-Stammdaten!$B$10)/Stammdaten!$C$10))</f>
        <v>0</v>
      </c>
      <c r="M108" s="98"/>
      <c r="N108" s="19">
        <f>IF(M108="",0,(($M$8/(M108)-Stammdaten!B110)/Stammdaten!C110))</f>
        <v>0</v>
      </c>
      <c r="O108" s="95"/>
      <c r="P108" s="19">
        <f>IF(O108="",0,((200/O108)-Stammdaten!$B$21)/Stammdaten!$C$21)</f>
        <v>0</v>
      </c>
      <c r="Q108" s="98"/>
      <c r="R108" s="19">
        <f>IF(Q108="",0,((300/Q108)-Stammdaten!$B$22)/Stammdaten!$C$22)</f>
        <v>0</v>
      </c>
      <c r="S108" s="5"/>
      <c r="T108" s="19">
        <f>IF(S108="",0,((400/S108)-Stammdaten!$B$23)/Stammdaten!$C$23)</f>
        <v>0</v>
      </c>
      <c r="U108" s="98"/>
      <c r="V108" s="19">
        <f>IF(U108="",0,(SQRT(U108)-Stammdaten!$B$25)/Stammdaten!$C$25)</f>
        <v>0</v>
      </c>
      <c r="W108" s="98"/>
      <c r="X108" s="19">
        <f>IF(W108="",0,(SQRT(W108)-Stammdaten!$B$27)/Stammdaten!$C$27)</f>
        <v>0</v>
      </c>
      <c r="Y108" s="98"/>
      <c r="Z108" s="19">
        <f>IF(Y108="",0,(SQRT(Y108)-Stammdaten!$B$29)/Stammdaten!$C$29)</f>
        <v>0</v>
      </c>
      <c r="AA108" s="5"/>
      <c r="AB108" s="19">
        <f>IF(AA108="",0,(SQRT(AA108)-Stammdaten!$B$32)/Stammdaten!$C$32)</f>
        <v>0</v>
      </c>
      <c r="AC108" s="98"/>
      <c r="AD108" s="19">
        <f>IF(AC108="",0,(SQRT(AC108)-Stammdaten!$B$33)/Stammdaten!$C$33)</f>
        <v>0</v>
      </c>
      <c r="AE108" s="5"/>
      <c r="AF108" s="19">
        <f>IF(AE108="",0,(SQRT(AE108)-Stammdaten!$B$34)/Stammdaten!$C$34)</f>
        <v>0</v>
      </c>
    </row>
    <row r="109" spans="1:32" ht="15.75" thickBot="1" x14ac:dyDescent="0.3">
      <c r="A109" s="28"/>
      <c r="B109" s="31"/>
      <c r="C109" s="89"/>
      <c r="D109" s="37"/>
      <c r="E109" s="91"/>
      <c r="F109" s="38">
        <f>IF(E109="",0,(($E$8/(E109+(IF($E$8&gt;400,0,IF($E$8&lt;=300,0.24,0.14))))-Stammdaten!$B$5)/Stammdaten!$C$5))</f>
        <v>0</v>
      </c>
      <c r="G109" s="99"/>
      <c r="H109" s="38">
        <f>IF(G109="",0,(($G$8/(G109+(IF($G$8&gt;400,0,IF($G$8&lt;=300,0.24,0.14))))-Stammdaten!$B$6)/Stammdaten!$C$6))</f>
        <v>0</v>
      </c>
      <c r="I109" s="97"/>
      <c r="J109" s="38">
        <f>IF(I109="",0,(($I$8/(I109+(IF($I$8&gt;400,0,IF($I$8&lt;=300,0.24,0.14))))-Stammdaten!$B$7)/Stammdaten!$C$7))</f>
        <v>0</v>
      </c>
      <c r="K109" s="99"/>
      <c r="L109" s="19">
        <f>IF(K109="",0,(($K$8/(K109)-Stammdaten!$B$10)/Stammdaten!$C$10))</f>
        <v>0</v>
      </c>
      <c r="M109" s="99"/>
      <c r="N109" s="19">
        <f>IF(M109="",0,(($M$8/(M109)-Stammdaten!B111)/Stammdaten!C111))</f>
        <v>0</v>
      </c>
      <c r="O109" s="6"/>
      <c r="P109" s="38">
        <f>IF(O109="",0,((200/O109)-Stammdaten!$B$21)/Stammdaten!$C$21)</f>
        <v>0</v>
      </c>
      <c r="Q109" s="99"/>
      <c r="R109" s="38">
        <f>IF(Q109="",0,((300/Q109)-Stammdaten!$B$22)/Stammdaten!$C$22)</f>
        <v>0</v>
      </c>
      <c r="S109" s="6"/>
      <c r="T109" s="38">
        <f>IF(S109="",0,((400/S109)-Stammdaten!$B$23)/Stammdaten!$C$23)</f>
        <v>0</v>
      </c>
      <c r="U109" s="99"/>
      <c r="V109" s="38">
        <f>IF(U109="",0,(SQRT(U109)-Stammdaten!$B$25)/Stammdaten!$C$25)</f>
        <v>0</v>
      </c>
      <c r="W109" s="99"/>
      <c r="X109" s="38">
        <f>IF(W109="",0,(SQRT(W109)-Stammdaten!$B$27)/Stammdaten!$C$27)</f>
        <v>0</v>
      </c>
      <c r="Y109" s="99"/>
      <c r="Z109" s="38">
        <f>IF(Y109="",0,(SQRT(Y109)-Stammdaten!$B$29)/Stammdaten!$C$29)</f>
        <v>0</v>
      </c>
      <c r="AA109" s="6"/>
      <c r="AB109" s="38">
        <f>IF(AA109="",0,(SQRT(AA109)-Stammdaten!$B$32)/Stammdaten!$C$32)</f>
        <v>0</v>
      </c>
      <c r="AC109" s="99"/>
      <c r="AD109" s="38">
        <f>IF(AC109="",0,(SQRT(AC109)-Stammdaten!$B$33)/Stammdaten!$C$33)</f>
        <v>0</v>
      </c>
      <c r="AE109" s="6"/>
      <c r="AF109" s="38">
        <f>IF(AE109="",0,(SQRT(AE109)-Stammdaten!$B$34)/Stammdaten!$C$34)</f>
        <v>0</v>
      </c>
    </row>
  </sheetData>
  <mergeCells count="11"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  <mergeCell ref="AC8:AD8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Stammdaten!$I$4:$I$34</xm:f>
          </x14:formula1>
          <xm:sqref>D9:D109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abSelected="1" topLeftCell="D1" workbookViewId="0">
      <selection activeCell="AI16" sqref="AI16"/>
    </sheetView>
  </sheetViews>
  <sheetFormatPr baseColWidth="10" defaultRowHeight="15" x14ac:dyDescent="0.25"/>
  <cols>
    <col min="1" max="2" width="15.75" style="3" customWidth="1"/>
    <col min="3" max="3" width="13.5" style="1" customWidth="1"/>
    <col min="4" max="4" width="30" style="3" bestFit="1" customWidth="1"/>
    <col min="5" max="5" width="7" style="177" customWidth="1"/>
    <col min="6" max="6" width="7" customWidth="1"/>
    <col min="7" max="10" width="7" hidden="1" customWidth="1"/>
    <col min="11" max="11" width="7" style="177" customWidth="1"/>
    <col min="12" max="12" width="7" customWidth="1"/>
    <col min="13" max="14" width="7" hidden="1" customWidth="1"/>
    <col min="15" max="15" width="7" style="177" customWidth="1"/>
    <col min="16" max="16" width="7" customWidth="1"/>
    <col min="17" max="20" width="7" hidden="1" customWidth="1"/>
    <col min="21" max="21" width="7" style="177" customWidth="1"/>
    <col min="22" max="22" width="7" customWidth="1"/>
    <col min="23" max="23" width="7" style="177" customWidth="1"/>
    <col min="24" max="24" width="7" customWidth="1"/>
    <col min="25" max="28" width="7" hidden="1" customWidth="1"/>
    <col min="29" max="29" width="7" style="177" customWidth="1"/>
    <col min="30" max="30" width="7" customWidth="1"/>
    <col min="31" max="32" width="7" hidden="1" customWidth="1"/>
    <col min="35" max="35" width="11.375" style="195"/>
  </cols>
  <sheetData>
    <row r="1" spans="1:35" ht="18.75" customHeight="1" x14ac:dyDescent="0.4">
      <c r="A1" s="24" t="s">
        <v>43</v>
      </c>
    </row>
    <row r="2" spans="1:35" x14ac:dyDescent="0.25">
      <c r="A2" s="3" t="s">
        <v>220</v>
      </c>
    </row>
    <row r="4" spans="1:35" ht="15" customHeight="1" x14ac:dyDescent="0.25">
      <c r="D4" s="32"/>
    </row>
    <row r="5" spans="1:35" x14ac:dyDescent="0.25">
      <c r="A5" s="25"/>
      <c r="D5" s="32"/>
    </row>
    <row r="6" spans="1:35" ht="15.75" thickBot="1" x14ac:dyDescent="0.3">
      <c r="A6" s="25"/>
      <c r="B6" s="25"/>
      <c r="D6" s="32"/>
    </row>
    <row r="7" spans="1:35" ht="15.75" thickBot="1" x14ac:dyDescent="0.3">
      <c r="A7" s="25"/>
      <c r="E7" s="404" t="s">
        <v>45</v>
      </c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7"/>
      <c r="U7" s="404" t="s">
        <v>46</v>
      </c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7"/>
    </row>
    <row r="8" spans="1:35" ht="15.75" thickBot="1" x14ac:dyDescent="0.3">
      <c r="A8" s="26" t="s">
        <v>36</v>
      </c>
      <c r="B8" s="29" t="s">
        <v>37</v>
      </c>
      <c r="C8" s="34" t="s">
        <v>38</v>
      </c>
      <c r="D8" s="33" t="s">
        <v>39</v>
      </c>
      <c r="E8" s="178">
        <v>50</v>
      </c>
      <c r="F8" s="21" t="s">
        <v>0</v>
      </c>
      <c r="G8" s="20">
        <v>75</v>
      </c>
      <c r="H8" s="21" t="s">
        <v>0</v>
      </c>
      <c r="I8" s="20">
        <v>100</v>
      </c>
      <c r="J8" s="21" t="s">
        <v>0</v>
      </c>
      <c r="K8" s="178">
        <v>800</v>
      </c>
      <c r="L8" s="21" t="s">
        <v>0</v>
      </c>
      <c r="M8" s="20">
        <v>1000</v>
      </c>
      <c r="N8" s="22" t="s">
        <v>0</v>
      </c>
      <c r="O8" s="402" t="s">
        <v>40</v>
      </c>
      <c r="P8" s="403"/>
      <c r="Q8" s="402" t="s">
        <v>42</v>
      </c>
      <c r="R8" s="403"/>
      <c r="S8" s="402" t="s">
        <v>41</v>
      </c>
      <c r="T8" s="403"/>
      <c r="U8" s="402" t="s">
        <v>14</v>
      </c>
      <c r="V8" s="403"/>
      <c r="W8" s="402" t="s">
        <v>16</v>
      </c>
      <c r="X8" s="403"/>
      <c r="Y8" s="402" t="s">
        <v>18</v>
      </c>
      <c r="Z8" s="403"/>
      <c r="AA8" s="402" t="s">
        <v>21</v>
      </c>
      <c r="AB8" s="403"/>
      <c r="AC8" s="402" t="s">
        <v>22</v>
      </c>
      <c r="AD8" s="403"/>
      <c r="AE8" s="402" t="s">
        <v>47</v>
      </c>
      <c r="AF8" s="403"/>
    </row>
    <row r="9" spans="1:35" ht="15.75" x14ac:dyDescent="0.25">
      <c r="A9" s="382" t="s">
        <v>130</v>
      </c>
      <c r="B9" s="382" t="s">
        <v>131</v>
      </c>
      <c r="C9" s="378">
        <v>6</v>
      </c>
      <c r="D9" s="377" t="s">
        <v>49</v>
      </c>
      <c r="E9" s="160"/>
      <c r="F9" s="36">
        <f>IF(E9="",0,(($E$8/(E9+(IF($E$8&gt;400,0,IF($E$8&lt;=300,0.24,0.14))))-Stammdaten!$B$5)/Stammdaten!$C$5))</f>
        <v>0</v>
      </c>
      <c r="G9" s="94"/>
      <c r="H9" s="36">
        <f>IF(G9="",0,(($G$8/(G9+(IF($G$8&gt;400,0,IF($G$8&lt;=300,0.24,0.14))))-Stammdaten!$B$6)/Stammdaten!$C$6))</f>
        <v>0</v>
      </c>
      <c r="I9" s="94"/>
      <c r="J9" s="36">
        <f>IF(I9="",0,(($I$8/(I9+(IF($I$8&gt;400,0,IF($I$8&lt;=300,0.24,0.14))))-Stammdaten!$B$7)/Stammdaten!$C$7))</f>
        <v>0</v>
      </c>
      <c r="K9" s="159">
        <v>156.49</v>
      </c>
      <c r="L9" s="19">
        <f>IF(K9="",0,(($K$8/(K9)-Stammdaten!$B$10)/Stammdaten!$C$10))</f>
        <v>432.78691631517336</v>
      </c>
      <c r="M9" s="92"/>
      <c r="N9" s="19">
        <f>IF(M9="",0,(($M$8/(M9)-Stammdaten!B11)/Stammdaten!C11))</f>
        <v>0</v>
      </c>
      <c r="O9" s="190">
        <v>30.04</v>
      </c>
      <c r="P9" s="19">
        <f>IF(O9="",0,((200/O9)-Stammdaten!$B$21)/Stammdaten!$C$21)</f>
        <v>831.24336633281234</v>
      </c>
      <c r="Q9" s="35"/>
      <c r="R9" s="36">
        <f>IF(Q9="",0,((300/Q9)-Stammdaten!$B$22)/Stammdaten!$C$22)</f>
        <v>0</v>
      </c>
      <c r="S9" s="35"/>
      <c r="T9" s="36">
        <f>IF(S9="",0,((400/S9)-Stammdaten!$B$23)/Stammdaten!$C$23)</f>
        <v>0</v>
      </c>
      <c r="U9" s="159">
        <v>1.45</v>
      </c>
      <c r="V9" s="36">
        <f>IF(U9="",0,(SQRT(U9)-Stammdaten!$B$25)/Stammdaten!$C$25)</f>
        <v>453.94932234903706</v>
      </c>
      <c r="W9" s="159">
        <v>4.58</v>
      </c>
      <c r="X9" s="36">
        <f>IF(W9="",0,(SQRT(W9)-Stammdaten!$B$27)/Stammdaten!$C$27)</f>
        <v>451.96961456770299</v>
      </c>
      <c r="Y9" s="35"/>
      <c r="Z9" s="36">
        <f>IF(Y9="",0,(SQRT(Y9)-Stammdaten!$B$29)/Stammdaten!$C$29)</f>
        <v>0</v>
      </c>
      <c r="AA9" s="35"/>
      <c r="AB9" s="36">
        <f>IF(AA9="",0,(SQRT(AA9)-Stammdaten!$B$32)/Stammdaten!$C$32)</f>
        <v>0</v>
      </c>
      <c r="AC9" s="160"/>
      <c r="AD9" s="36">
        <f>IF(AC9="",0,(SQRT(AC9)-Stammdaten!$B$33)/Stammdaten!$C$33)</f>
        <v>0</v>
      </c>
      <c r="AE9" s="35"/>
      <c r="AF9" s="36">
        <f>IF(AE9="",0,(SQRT(AE9)-Stammdaten!$B$34)/Stammdaten!$C$34)</f>
        <v>0</v>
      </c>
      <c r="AH9" s="66" t="s">
        <v>51</v>
      </c>
      <c r="AI9" s="80">
        <f>SUM(F9:F18)</f>
        <v>647.34571734716133</v>
      </c>
    </row>
    <row r="10" spans="1:35" ht="15.75" x14ac:dyDescent="0.25">
      <c r="A10" s="382" t="s">
        <v>132</v>
      </c>
      <c r="B10" s="382" t="s">
        <v>133</v>
      </c>
      <c r="C10" s="378">
        <v>6</v>
      </c>
      <c r="D10" s="377" t="s">
        <v>49</v>
      </c>
      <c r="E10" s="159">
        <v>7.6</v>
      </c>
      <c r="F10" s="19">
        <f>IF(E10="",0,(($E$8/(E10+(IF($E$8&gt;400,0,IF($E$8&lt;=300,0.24,0.14))))-Stammdaten!$B$5)/Stammdaten!$C$5))</f>
        <v>340.2865446648143</v>
      </c>
      <c r="G10" s="95"/>
      <c r="H10" s="19">
        <f>IF(G10="",0,(($G$8/(G10+(IF($G$8&gt;400,0,IF($G$8&lt;=300,0.24,0.14))))-Stammdaten!$B$6)/Stammdaten!$C$6))</f>
        <v>0</v>
      </c>
      <c r="I10" s="95"/>
      <c r="J10" s="19">
        <f>IF(I10="",0,(($I$8/(I10+(IF($I$8&gt;400,0,IF($I$8&lt;=300,0.24,0.14))))-Stammdaten!$B$7)/Stammdaten!$C$7))</f>
        <v>0</v>
      </c>
      <c r="K10" s="160"/>
      <c r="L10" s="19">
        <f>IF(K10="",0,(($K$8/(K10)-Stammdaten!$B$10)/Stammdaten!$C$10))</f>
        <v>0</v>
      </c>
      <c r="M10" s="98"/>
      <c r="N10" s="19">
        <f>IF(M10="",0,(($M$8/(M10)-Stammdaten!B12)/Stammdaten!C12))</f>
        <v>0</v>
      </c>
      <c r="O10" s="168"/>
      <c r="P10" s="19">
        <f>IF(O10="",0,((200/O10)-Stammdaten!$B$21)/Stammdaten!$C$21)</f>
        <v>0</v>
      </c>
      <c r="Q10" s="5"/>
      <c r="R10" s="19">
        <f>IF(Q10="",0,((300/Q10)-Stammdaten!$B$22)/Stammdaten!$C$22)</f>
        <v>0</v>
      </c>
      <c r="S10" s="5"/>
      <c r="T10" s="19">
        <f>IF(S10="",0,((400/S10)-Stammdaten!$B$23)/Stammdaten!$C$23)</f>
        <v>0</v>
      </c>
      <c r="U10" s="160"/>
      <c r="V10" s="19">
        <f>IF(U10="",0,(SQRT(U10)-Stammdaten!$B$25)/Stammdaten!$C$25)</f>
        <v>0</v>
      </c>
      <c r="W10" s="159"/>
      <c r="X10" s="19">
        <f>IF(W10="",0,(SQRT(W10)-Stammdaten!$B$27)/Stammdaten!$C$27)</f>
        <v>0</v>
      </c>
      <c r="Y10" s="5"/>
      <c r="Z10" s="19">
        <f>IF(Y10="",0,(SQRT(Y10)-Stammdaten!$B$29)/Stammdaten!$C$29)</f>
        <v>0</v>
      </c>
      <c r="AA10" s="5"/>
      <c r="AB10" s="19">
        <f>IF(AA10="",0,(SQRT(AA10)-Stammdaten!$B$32)/Stammdaten!$C$32)</f>
        <v>0</v>
      </c>
      <c r="AC10" s="159">
        <v>54.5</v>
      </c>
      <c r="AD10" s="19">
        <f>IF(AC10="",0,(SQRT(AC10)-Stammdaten!$B$33)/Stammdaten!$C$33)</f>
        <v>439.22673629973389</v>
      </c>
      <c r="AE10" s="5"/>
      <c r="AF10" s="19">
        <f>IF(AE10="",0,(SQRT(AE10)-Stammdaten!$B$34)/Stammdaten!$C$34)</f>
        <v>0</v>
      </c>
      <c r="AH10" s="66" t="s">
        <v>62</v>
      </c>
      <c r="AI10" s="80">
        <f>SUM(L9:L18)</f>
        <v>820.54810224248854</v>
      </c>
    </row>
    <row r="11" spans="1:35" ht="15.75" x14ac:dyDescent="0.25">
      <c r="A11" s="382" t="s">
        <v>89</v>
      </c>
      <c r="B11" s="382" t="s">
        <v>134</v>
      </c>
      <c r="C11" s="378">
        <v>7</v>
      </c>
      <c r="D11" s="377" t="s">
        <v>49</v>
      </c>
      <c r="E11" s="160"/>
      <c r="F11" s="19">
        <f>IF(E11="",0,(($E$8/(E11+(IF($E$8&gt;400,0,IF($E$8&lt;=300,0.24,0.14))))-Stammdaten!$B$5)/Stammdaten!$C$5))</f>
        <v>0</v>
      </c>
      <c r="G11" s="95"/>
      <c r="H11" s="19">
        <f>IF(G11="",0,(($G$8/(G11+(IF($G$8&gt;400,0,IF($G$8&lt;=300,0.24,0.14))))-Stammdaten!$B$6)/Stammdaten!$C$6))</f>
        <v>0</v>
      </c>
      <c r="I11" s="95"/>
      <c r="J11" s="19">
        <f>IF(I11="",0,(($I$8/(I11+(IF($I$8&gt;400,0,IF($I$8&lt;=300,0.24,0.14))))-Stammdaten!$B$7)/Stammdaten!$C$7))</f>
        <v>0</v>
      </c>
      <c r="K11" s="159">
        <v>165.9</v>
      </c>
      <c r="L11" s="19">
        <f>IF(K11="",0,(($K$8/(K11)-Stammdaten!$B$10)/Stammdaten!$C$10))</f>
        <v>387.76118592731524</v>
      </c>
      <c r="M11" s="98"/>
      <c r="N11" s="19">
        <f>IF(M11="",0,(($M$8/(M11)-Stammdaten!B13)/Stammdaten!C13))</f>
        <v>0</v>
      </c>
      <c r="O11" s="168"/>
      <c r="P11" s="19">
        <f>IF(O11="",0,((200/O11)-Stammdaten!$B$21)/Stammdaten!$C$21)</f>
        <v>0</v>
      </c>
      <c r="Q11" s="5"/>
      <c r="R11" s="19">
        <f>IF(Q11="",0,((300/Q11)-Stammdaten!$B$22)/Stammdaten!$C$22)</f>
        <v>0</v>
      </c>
      <c r="S11" s="5"/>
      <c r="T11" s="19">
        <f>IF(S11="",0,((400/S11)-Stammdaten!$B$23)/Stammdaten!$C$23)</f>
        <v>0</v>
      </c>
      <c r="U11" s="159">
        <v>1.25</v>
      </c>
      <c r="V11" s="19">
        <f>IF(U11="",0,(SQRT(U11)-Stammdaten!$B$25)/Stammdaten!$C$25)</f>
        <v>346.29248593736867</v>
      </c>
      <c r="W11" s="160">
        <v>4.45</v>
      </c>
      <c r="X11" s="19">
        <f>IF(W11="",0,(SQRT(W11)-Stammdaten!$B$27)/Stammdaten!$C$27)</f>
        <v>438.00105523876647</v>
      </c>
      <c r="Y11" s="5"/>
      <c r="Z11" s="19">
        <f>IF(Y11="",0,(SQRT(Y11)-Stammdaten!$B$29)/Stammdaten!$C$29)</f>
        <v>0</v>
      </c>
      <c r="AA11" s="5"/>
      <c r="AB11" s="19">
        <f>IF(AA11="",0,(SQRT(AA11)-Stammdaten!$B$32)/Stammdaten!$C$32)</f>
        <v>0</v>
      </c>
      <c r="AC11" s="160"/>
      <c r="AD11" s="19">
        <f>IF(AC11="",0,(SQRT(AC11)-Stammdaten!$B$33)/Stammdaten!$C$33)</f>
        <v>0</v>
      </c>
      <c r="AE11" s="5"/>
      <c r="AF11" s="19">
        <f>IF(AE11="",0,(SQRT(AE11)-Stammdaten!$B$34)/Stammdaten!$C$34)</f>
        <v>0</v>
      </c>
      <c r="AH11" s="66" t="s">
        <v>52</v>
      </c>
      <c r="AI11" s="80">
        <f>SUM(P9)</f>
        <v>831.24336633281234</v>
      </c>
    </row>
    <row r="12" spans="1:35" ht="15.75" x14ac:dyDescent="0.25">
      <c r="A12" s="382" t="s">
        <v>92</v>
      </c>
      <c r="B12" s="382" t="s">
        <v>135</v>
      </c>
      <c r="C12" s="378">
        <v>6</v>
      </c>
      <c r="D12" s="377" t="s">
        <v>49</v>
      </c>
      <c r="E12" s="160"/>
      <c r="F12" s="19">
        <f>IF(E12="",0,(($E$8/(E12+(IF($E$8&gt;400,0,IF($E$8&lt;=300,0.24,0.14))))-Stammdaten!$B$5)/Stammdaten!$C$5))</f>
        <v>0</v>
      </c>
      <c r="G12" s="96"/>
      <c r="H12" s="19">
        <f>IF(G12="",0,(($G$8/(G12+(IF($G$8&gt;400,0,IF($G$8&lt;=300,0.24,0.14))))-Stammdaten!$B$6)/Stammdaten!$C$6))</f>
        <v>0</v>
      </c>
      <c r="I12" s="96"/>
      <c r="J12" s="19">
        <f>IF(I12="",0,(($I$8/(I12+(IF($I$8&gt;400,0,IF($I$8&lt;=300,0.24,0.14))))-Stammdaten!$B$7)/Stammdaten!$C$7))</f>
        <v>0</v>
      </c>
      <c r="K12" s="160"/>
      <c r="L12" s="19">
        <f>IF(K12="",0,(($K$8/(K12)-Stammdaten!$B$10)/Stammdaten!$C$10))</f>
        <v>0</v>
      </c>
      <c r="M12" s="100"/>
      <c r="N12" s="19">
        <f>IF(M12="",0,(($M$8/(M12)-Stammdaten!B14)/Stammdaten!C14))</f>
        <v>0</v>
      </c>
      <c r="O12" s="168"/>
      <c r="P12" s="19">
        <f>IF(O12="",0,((200/O12)-Stammdaten!$B$21)/Stammdaten!$C$21)</f>
        <v>0</v>
      </c>
      <c r="Q12" s="4"/>
      <c r="R12" s="19">
        <f>IF(Q12="",0,((300/Q12)-Stammdaten!$B$22)/Stammdaten!$C$22)</f>
        <v>0</v>
      </c>
      <c r="S12" s="4"/>
      <c r="T12" s="19">
        <f>IF(S12="",0,((400/S12)-Stammdaten!$B$23)/Stammdaten!$C$23)</f>
        <v>0</v>
      </c>
      <c r="U12" s="160"/>
      <c r="V12" s="19">
        <f>IF(U12="",0,(SQRT(U12)-Stammdaten!$B$25)/Stammdaten!$C$25)</f>
        <v>0</v>
      </c>
      <c r="W12" s="160"/>
      <c r="X12" s="19">
        <f>IF(W12="",0,(SQRT(W12)-Stammdaten!$B$27)/Stammdaten!$C$27)</f>
        <v>0</v>
      </c>
      <c r="Y12" s="4"/>
      <c r="Z12" s="19">
        <f>IF(Y12="",0,(SQRT(Y12)-Stammdaten!$B$29)/Stammdaten!$C$29)</f>
        <v>0</v>
      </c>
      <c r="AA12" s="4"/>
      <c r="AB12" s="19">
        <f>IF(AA12="",0,(SQRT(AA12)-Stammdaten!$B$32)/Stammdaten!$C$32)</f>
        <v>0</v>
      </c>
      <c r="AC12" s="159"/>
      <c r="AD12" s="19">
        <f>IF(AC12="",0,(SQRT(AC12)-Stammdaten!$B$33)/Stammdaten!$C$33)</f>
        <v>0</v>
      </c>
      <c r="AE12" s="4"/>
      <c r="AF12" s="19">
        <f>IF(AE12="",0,(SQRT(AE12)-Stammdaten!$B$34)/Stammdaten!$C$34)</f>
        <v>0</v>
      </c>
      <c r="AH12" s="66" t="s">
        <v>53</v>
      </c>
      <c r="AI12" s="80">
        <f>SUM(V9:V18)</f>
        <v>800.24180828640579</v>
      </c>
    </row>
    <row r="13" spans="1:35" ht="15.75" x14ac:dyDescent="0.25">
      <c r="A13" s="382" t="s">
        <v>136</v>
      </c>
      <c r="B13" s="382" t="s">
        <v>137</v>
      </c>
      <c r="C13" s="378">
        <v>7</v>
      </c>
      <c r="D13" s="377" t="s">
        <v>49</v>
      </c>
      <c r="E13" s="159">
        <v>7.87</v>
      </c>
      <c r="F13" s="19">
        <f>IF(E13="",0,(($E$8/(E13+(IF($E$8&gt;400,0,IF($E$8&lt;=300,0.24,0.14))))-Stammdaten!$B$5)/Stammdaten!$C$5))</f>
        <v>307.05917268234703</v>
      </c>
      <c r="G13" s="95"/>
      <c r="H13" s="19">
        <f>IF(G13="",0,(($G$8/(G13+(IF($G$8&gt;400,0,IF($G$8&lt;=300,0.24,0.14))))-Stammdaten!$B$6)/Stammdaten!$C$6))</f>
        <v>0</v>
      </c>
      <c r="I13" s="95"/>
      <c r="J13" s="19">
        <f>IF(I13="",0,(($I$8/(I13+(IF($I$8&gt;400,0,IF($I$8&lt;=300,0.24,0.14))))-Stammdaten!$B$7)/Stammdaten!$C$7))</f>
        <v>0</v>
      </c>
      <c r="K13" s="160"/>
      <c r="L13" s="19">
        <f>IF(K13="",0,(($K$8/(K13)-Stammdaten!$B$10)/Stammdaten!$C$10))</f>
        <v>0</v>
      </c>
      <c r="M13" s="98"/>
      <c r="N13" s="19">
        <f>IF(M13="",0,(($M$8/(M13)-Stammdaten!B15)/Stammdaten!C15))</f>
        <v>0</v>
      </c>
      <c r="O13" s="168"/>
      <c r="P13" s="19">
        <f>IF(O13="",0,((200/O13)-Stammdaten!$B$21)/Stammdaten!$C$21)</f>
        <v>0</v>
      </c>
      <c r="Q13" s="5"/>
      <c r="R13" s="19">
        <f>IF(Q13="",0,((300/Q13)-Stammdaten!$B$22)/Stammdaten!$C$22)</f>
        <v>0</v>
      </c>
      <c r="S13" s="5"/>
      <c r="T13" s="19">
        <f>IF(S13="",0,((400/S13)-Stammdaten!$B$23)/Stammdaten!$C$23)</f>
        <v>0</v>
      </c>
      <c r="U13" s="160"/>
      <c r="V13" s="19">
        <f>IF(U13="",0,(SQRT(U13)-Stammdaten!$B$25)/Stammdaten!$C$25)</f>
        <v>0</v>
      </c>
      <c r="W13" s="160"/>
      <c r="X13" s="19">
        <f>IF(W13="",0,(SQRT(W13)-Stammdaten!$B$27)/Stammdaten!$C$27)</f>
        <v>0</v>
      </c>
      <c r="Y13" s="5"/>
      <c r="Z13" s="19">
        <f>IF(Y13="",0,(SQRT(Y13)-Stammdaten!$B$29)/Stammdaten!$C$29)</f>
        <v>0</v>
      </c>
      <c r="AA13" s="5"/>
      <c r="AB13" s="19">
        <f>IF(AA13="",0,(SQRT(AA13)-Stammdaten!$B$32)/Stammdaten!$C$32)</f>
        <v>0</v>
      </c>
      <c r="AC13" s="160"/>
      <c r="AD13" s="19">
        <f>IF(AC13="",0,(SQRT(AC13)-Stammdaten!$B$33)/Stammdaten!$C$33)</f>
        <v>0</v>
      </c>
      <c r="AE13" s="5"/>
      <c r="AF13" s="19">
        <f>IF(AE13="",0,(SQRT(AE13)-Stammdaten!$B$34)/Stammdaten!$C$34)</f>
        <v>0</v>
      </c>
      <c r="AH13" s="66" t="s">
        <v>54</v>
      </c>
      <c r="AI13" s="80">
        <f>SUM(X9:X18)</f>
        <v>889.97066980646946</v>
      </c>
    </row>
    <row r="14" spans="1:35" ht="15.75" x14ac:dyDescent="0.25">
      <c r="A14" s="382" t="s">
        <v>138</v>
      </c>
      <c r="B14" s="382" t="s">
        <v>139</v>
      </c>
      <c r="C14" s="378">
        <v>7</v>
      </c>
      <c r="D14" s="377" t="s">
        <v>49</v>
      </c>
      <c r="E14" s="159"/>
      <c r="F14" s="19">
        <f>IF(E14="",0,(($E$8/(E14+(IF($E$8&gt;400,0,IF($E$8&lt;=300,0.24,0.14))))-Stammdaten!$B$5)/Stammdaten!$C$5))</f>
        <v>0</v>
      </c>
      <c r="G14" s="95"/>
      <c r="H14" s="19">
        <f>IF(G14="",0,(($G$8/(G14+(IF($G$8&gt;400,0,IF($G$8&lt;=300,0.24,0.14))))-Stammdaten!$B$6)/Stammdaten!$C$6))</f>
        <v>0</v>
      </c>
      <c r="I14" s="95"/>
      <c r="J14" s="19">
        <f>IF(I14="",0,(($I$8/(I14+(IF($I$8&gt;400,0,IF($I$8&lt;=300,0.24,0.14))))-Stammdaten!$B$7)/Stammdaten!$C$7))</f>
        <v>0</v>
      </c>
      <c r="K14" s="160"/>
      <c r="L14" s="19">
        <f>IF(K14="",0,(($K$8/(K14)-Stammdaten!$B$10)/Stammdaten!$C$10))</f>
        <v>0</v>
      </c>
      <c r="M14" s="98"/>
      <c r="N14" s="19">
        <f>IF(M14="",0,(($M$8/(M14)-Stammdaten!B16)/Stammdaten!C16))</f>
        <v>0</v>
      </c>
      <c r="O14" s="168"/>
      <c r="P14" s="19">
        <f>IF(O14="",0,((200/O14)-Stammdaten!$B$21)/Stammdaten!$C$21)</f>
        <v>0</v>
      </c>
      <c r="Q14" s="5"/>
      <c r="R14" s="19">
        <f>IF(Q14="",0,((300/Q14)-Stammdaten!$B$22)/Stammdaten!$C$22)</f>
        <v>0</v>
      </c>
      <c r="S14" s="5"/>
      <c r="T14" s="19">
        <f>IF(S14="",0,((400/S14)-Stammdaten!$B$23)/Stammdaten!$C$23)</f>
        <v>0</v>
      </c>
      <c r="U14" s="160"/>
      <c r="V14" s="19">
        <f>IF(U14="",0,(SQRT(U14)-Stammdaten!$B$25)/Stammdaten!$C$25)</f>
        <v>0</v>
      </c>
      <c r="W14" s="159"/>
      <c r="X14" s="19">
        <f>IF(W14="",0,(SQRT(W14)-Stammdaten!$B$27)/Stammdaten!$C$27)</f>
        <v>0</v>
      </c>
      <c r="Y14" s="5"/>
      <c r="Z14" s="19">
        <f>IF(Y14="",0,(SQRT(Y14)-Stammdaten!$B$29)/Stammdaten!$C$29)</f>
        <v>0</v>
      </c>
      <c r="AA14" s="5"/>
      <c r="AB14" s="19">
        <f>IF(AA14="",0,(SQRT(AA14)-Stammdaten!$B$32)/Stammdaten!$C$32)</f>
        <v>0</v>
      </c>
      <c r="AC14" s="160"/>
      <c r="AD14" s="19">
        <f>IF(AC14="",0,(SQRT(AC14)-Stammdaten!$B$33)/Stammdaten!$C$33)</f>
        <v>0</v>
      </c>
      <c r="AE14" s="5"/>
      <c r="AF14" s="19">
        <f>IF(AE14="",0,(SQRT(AE14)-Stammdaten!$B$34)/Stammdaten!$C$34)</f>
        <v>0</v>
      </c>
      <c r="AH14" s="81" t="s">
        <v>55</v>
      </c>
      <c r="AI14" s="82">
        <f>SUM(AD9:AD18)</f>
        <v>808.22094907714381</v>
      </c>
    </row>
    <row r="15" spans="1:35" ht="15.75" x14ac:dyDescent="0.25">
      <c r="A15" s="382" t="s">
        <v>132</v>
      </c>
      <c r="B15" s="382" t="s">
        <v>140</v>
      </c>
      <c r="C15" s="378">
        <v>7</v>
      </c>
      <c r="D15" s="377" t="s">
        <v>49</v>
      </c>
      <c r="E15" s="160"/>
      <c r="F15" s="19">
        <f>IF(E15="",0,(($E$8/(E15+(IF($E$8&gt;400,0,IF($E$8&lt;=300,0.24,0.14))))-Stammdaten!$B$5)/Stammdaten!$C$5))</f>
        <v>0</v>
      </c>
      <c r="G15" s="95"/>
      <c r="H15" s="19">
        <f>IF(G15="",0,(($G$8/(G15+(IF($G$8&gt;400,0,IF($G$8&lt;=300,0.24,0.14))))-Stammdaten!$B$6)/Stammdaten!$C$6))</f>
        <v>0</v>
      </c>
      <c r="I15" s="95"/>
      <c r="J15" s="19">
        <f>IF(I15="",0,(($I$8/(I15+(IF($I$8&gt;400,0,IF($I$8&lt;=300,0.24,0.14))))-Stammdaten!$B$7)/Stammdaten!$C$7))</f>
        <v>0</v>
      </c>
      <c r="K15" s="160"/>
      <c r="L15" s="19">
        <f>IF(K15="",0,(($K$8/(K15)-Stammdaten!$B$10)/Stammdaten!$C$10))</f>
        <v>0</v>
      </c>
      <c r="M15" s="98"/>
      <c r="N15" s="19">
        <f>IF(M15="",0,(($M$8/(M15)-Stammdaten!B17)/Stammdaten!C17))</f>
        <v>0</v>
      </c>
      <c r="O15" s="168"/>
      <c r="P15" s="19">
        <f>IF(O15="",0,((200/O15)-Stammdaten!$B$21)/Stammdaten!$C$21)</f>
        <v>0</v>
      </c>
      <c r="Q15" s="5"/>
      <c r="R15" s="19">
        <f>IF(Q15="",0,((300/Q15)-Stammdaten!$B$22)/Stammdaten!$C$22)</f>
        <v>0</v>
      </c>
      <c r="S15" s="5"/>
      <c r="T15" s="19">
        <f>IF(S15="",0,((400/S15)-Stammdaten!$B$23)/Stammdaten!$C$23)</f>
        <v>0</v>
      </c>
      <c r="U15" s="160"/>
      <c r="V15" s="19">
        <f>IF(U15="",0,(SQRT(U15)-Stammdaten!$B$25)/Stammdaten!$C$25)</f>
        <v>0</v>
      </c>
      <c r="W15" s="160"/>
      <c r="X15" s="19">
        <f>IF(W15="",0,(SQRT(W15)-Stammdaten!$B$27)/Stammdaten!$C$27)</f>
        <v>0</v>
      </c>
      <c r="Y15" s="5"/>
      <c r="Z15" s="19">
        <f>IF(Y15="",0,(SQRT(Y15)-Stammdaten!$B$29)/Stammdaten!$C$29)</f>
        <v>0</v>
      </c>
      <c r="AA15" s="5"/>
      <c r="AB15" s="19">
        <f>IF(AA15="",0,(SQRT(AA15)-Stammdaten!$B$32)/Stammdaten!$C$32)</f>
        <v>0</v>
      </c>
      <c r="AC15" s="159">
        <v>42.4</v>
      </c>
      <c r="AD15" s="19">
        <f>IF(AC15="",0,(SQRT(AC15)-Stammdaten!$B$33)/Stammdaten!$C$33)</f>
        <v>368.99421277740987</v>
      </c>
      <c r="AE15" s="5"/>
      <c r="AF15" s="19">
        <f>IF(AE15="",0,(SQRT(AE15)-Stammdaten!$B$34)/Stammdaten!$C$34)</f>
        <v>0</v>
      </c>
    </row>
    <row r="16" spans="1:35" ht="15.75" x14ac:dyDescent="0.25">
      <c r="A16" s="382" t="s">
        <v>141</v>
      </c>
      <c r="B16" s="382" t="s">
        <v>142</v>
      </c>
      <c r="C16" s="378">
        <v>6</v>
      </c>
      <c r="D16" s="377" t="s">
        <v>49</v>
      </c>
      <c r="E16" s="160"/>
      <c r="F16" s="19">
        <f>IF(E16="",0,(($E$8/(E16+(IF($E$8&gt;400,0,IF($E$8&lt;=300,0.24,0.14))))-Stammdaten!$B$5)/Stammdaten!$C$5))</f>
        <v>0</v>
      </c>
      <c r="G16" s="95"/>
      <c r="H16" s="19">
        <f>IF(G16="",0,(($G$8/(G16+(IF($G$8&gt;400,0,IF($G$8&lt;=300,0.24,0.14))))-Stammdaten!$B$6)/Stammdaten!$C$6))</f>
        <v>0</v>
      </c>
      <c r="I16" s="95"/>
      <c r="J16" s="19">
        <f>IF(I16="",0,(($I$8/(I16+(IF($I$8&gt;400,0,IF($I$8&lt;=300,0.24,0.14))))-Stammdaten!$B$7)/Stammdaten!$C$7))</f>
        <v>0</v>
      </c>
      <c r="K16" s="160"/>
      <c r="L16" s="19">
        <f>IF(K16="",0,(($K$8/(K16)-Stammdaten!$B$10)/Stammdaten!$C$10))</f>
        <v>0</v>
      </c>
      <c r="M16" s="98"/>
      <c r="N16" s="19">
        <f>IF(M16="",0,(($M$8/(M16)-Stammdaten!B18)/Stammdaten!C18))</f>
        <v>0</v>
      </c>
      <c r="O16" s="174"/>
      <c r="P16" s="19">
        <f>IF(O16="",0,((200/O16)-Stammdaten!$B$21)/Stammdaten!$C$21)</f>
        <v>0</v>
      </c>
      <c r="Q16" s="5"/>
      <c r="R16" s="19">
        <f>IF(Q16="",0,((300/Q16)-Stammdaten!$B$22)/Stammdaten!$C$22)</f>
        <v>0</v>
      </c>
      <c r="S16" s="5"/>
      <c r="T16" s="19">
        <f>IF(S16="",0,((400/S16)-Stammdaten!$B$23)/Stammdaten!$C$23)</f>
        <v>0</v>
      </c>
      <c r="U16" s="160"/>
      <c r="V16" s="19">
        <f>IF(U16="",0,(SQRT(U16)-Stammdaten!$B$25)/Stammdaten!$C$25)</f>
        <v>0</v>
      </c>
      <c r="W16" s="160"/>
      <c r="X16" s="19">
        <f>IF(W16="",0,(SQRT(W16)-Stammdaten!$B$27)/Stammdaten!$C$27)</f>
        <v>0</v>
      </c>
      <c r="Y16" s="5"/>
      <c r="Z16" s="19">
        <f>IF(Y16="",0,(SQRT(Y16)-Stammdaten!$B$29)/Stammdaten!$C$29)</f>
        <v>0</v>
      </c>
      <c r="AA16" s="5"/>
      <c r="AB16" s="19">
        <f>IF(AA16="",0,(SQRT(AA16)-Stammdaten!$B$32)/Stammdaten!$C$32)</f>
        <v>0</v>
      </c>
      <c r="AC16" s="160"/>
      <c r="AD16" s="19">
        <f>IF(AC16="",0,(SQRT(AC16)-Stammdaten!$B$33)/Stammdaten!$C$33)</f>
        <v>0</v>
      </c>
      <c r="AE16" s="5"/>
      <c r="AF16" s="19">
        <f>IF(AE16="",0,(SQRT(AE16)-Stammdaten!$B$34)/Stammdaten!$C$34)</f>
        <v>0</v>
      </c>
      <c r="AH16" s="83" t="s">
        <v>129</v>
      </c>
      <c r="AI16" s="84">
        <f>SUM(AI9:AI14)</f>
        <v>4797.5706130924809</v>
      </c>
    </row>
    <row r="17" spans="1:35" ht="15.75" x14ac:dyDescent="0.25">
      <c r="A17" s="382" t="s">
        <v>143</v>
      </c>
      <c r="B17" s="382"/>
      <c r="C17" s="378">
        <v>8</v>
      </c>
      <c r="D17" s="377" t="s">
        <v>49</v>
      </c>
      <c r="E17" s="160"/>
      <c r="F17" s="19">
        <f>IF(E17="",0,(($E$8/(E17+(IF($E$8&gt;400,0,IF($E$8&lt;=300,0.24,0.14))))-Stammdaten!$B$5)/Stammdaten!$C$5))</f>
        <v>0</v>
      </c>
      <c r="G17" s="95"/>
      <c r="H17" s="19">
        <f>IF(G17="",0,(($G$8/(G17+(IF($G$8&gt;400,0,IF($G$8&lt;=300,0.24,0.14))))-Stammdaten!$B$6)/Stammdaten!$C$6))</f>
        <v>0</v>
      </c>
      <c r="I17" s="95"/>
      <c r="J17" s="19">
        <f>IF(I17="",0,(($I$8/(I17+(IF($I$8&gt;400,0,IF($I$8&lt;=300,0.24,0.14))))-Stammdaten!$B$7)/Stammdaten!$C$7))</f>
        <v>0</v>
      </c>
      <c r="K17" s="159"/>
      <c r="L17" s="19">
        <f>IF(K17="",0,(($K$8/(K17)-Stammdaten!$B$10)/Stammdaten!$C$10))</f>
        <v>0</v>
      </c>
      <c r="M17" s="98"/>
      <c r="N17" s="19">
        <f>IF(M17="",0,(($M$8/(M17)-Stammdaten!B19)/Stammdaten!C19))</f>
        <v>0</v>
      </c>
      <c r="O17" s="174"/>
      <c r="P17" s="19">
        <f>IF(O17="",0,((200/O17)-Stammdaten!$B$21)/Stammdaten!$C$21)</f>
        <v>0</v>
      </c>
      <c r="Q17" s="5"/>
      <c r="R17" s="19">
        <f>IF(Q17="",0,((300/Q17)-Stammdaten!$B$22)/Stammdaten!$C$22)</f>
        <v>0</v>
      </c>
      <c r="S17" s="5"/>
      <c r="T17" s="19">
        <f>IF(S17="",0,((400/S17)-Stammdaten!$B$23)/Stammdaten!$C$23)</f>
        <v>0</v>
      </c>
      <c r="U17" s="160"/>
      <c r="V17" s="19">
        <f>IF(U17="",0,(SQRT(U17)-Stammdaten!$B$25)/Stammdaten!$C$25)</f>
        <v>0</v>
      </c>
      <c r="W17" s="160"/>
      <c r="X17" s="19">
        <f>IF(W17="",0,(SQRT(W17)-Stammdaten!$B$27)/Stammdaten!$C$27)</f>
        <v>0</v>
      </c>
      <c r="Y17" s="5"/>
      <c r="Z17" s="19">
        <f>IF(Y17="",0,(SQRT(Y17)-Stammdaten!$B$29)/Stammdaten!$C$29)</f>
        <v>0</v>
      </c>
      <c r="AA17" s="5"/>
      <c r="AB17" s="19">
        <f>IF(AA17="",0,(SQRT(AA17)-Stammdaten!$B$32)/Stammdaten!$C$32)</f>
        <v>0</v>
      </c>
      <c r="AC17" s="160"/>
      <c r="AD17" s="19">
        <f>IF(AC17="",0,(SQRT(AC17)-Stammdaten!$B$33)/Stammdaten!$C$33)</f>
        <v>0</v>
      </c>
      <c r="AE17" s="5"/>
      <c r="AF17" s="19">
        <f>IF(AE17="",0,(SQRT(AE17)-Stammdaten!$B$34)/Stammdaten!$C$34)</f>
        <v>0</v>
      </c>
    </row>
    <row r="18" spans="1:35" ht="16.5" thickBot="1" x14ac:dyDescent="0.3">
      <c r="A18" s="383" t="s">
        <v>144</v>
      </c>
      <c r="B18" s="383" t="s">
        <v>105</v>
      </c>
      <c r="C18" s="378">
        <v>8</v>
      </c>
      <c r="D18" s="384" t="s">
        <v>49</v>
      </c>
      <c r="E18" s="184"/>
      <c r="F18" s="106">
        <f>IF(E18="",0,(($E$8/(E18+(IF($E$8&gt;400,0,IF($E$8&lt;=300,0.24,0.14))))-Stammdaten!$B$5)/Stammdaten!$C$5))</f>
        <v>0</v>
      </c>
      <c r="G18" s="107"/>
      <c r="H18" s="106">
        <f>IF(G18="",0,(($G$8/(G18+(IF($G$8&gt;400,0,IF($G$8&lt;=300,0.24,0.14))))-Stammdaten!$B$6)/Stammdaten!$C$6))</f>
        <v>0</v>
      </c>
      <c r="I18" s="107"/>
      <c r="J18" s="106">
        <f>IF(I18="",0,(($I$8/(I18+(IF($I$8&gt;400,0,IF($I$8&lt;=300,0.24,0.14))))-Stammdaten!$B$7)/Stammdaten!$C$7))</f>
        <v>0</v>
      </c>
      <c r="K18" s="184"/>
      <c r="L18" s="106">
        <f>IF(K18="",0,(($K$8/(K18)-Stammdaten!$B$10)/Stammdaten!$C$10))</f>
        <v>0</v>
      </c>
      <c r="M18" s="108"/>
      <c r="N18" s="106">
        <f>IF(M18="",0,(($M$8/(M18)-Stammdaten!B20)/Stammdaten!C20))</f>
        <v>0</v>
      </c>
      <c r="O18" s="191"/>
      <c r="P18" s="106">
        <f>IF(O18="",0,((200/O18)-Stammdaten!$B$21)/Stammdaten!$C$21)</f>
        <v>0</v>
      </c>
      <c r="Q18" s="109"/>
      <c r="R18" s="106">
        <f>IF(Q18="",0,((300/Q18)-Stammdaten!$B$22)/Stammdaten!$C$22)</f>
        <v>0</v>
      </c>
      <c r="S18" s="109"/>
      <c r="T18" s="106">
        <f>IF(S18="",0,((400/S18)-Stammdaten!$B$23)/Stammdaten!$C$23)</f>
        <v>0</v>
      </c>
      <c r="U18" s="184"/>
      <c r="V18" s="106">
        <f>IF(U18="",0,(SQRT(U18)-Stammdaten!$B$25)/Stammdaten!$C$25)</f>
        <v>0</v>
      </c>
      <c r="W18" s="184"/>
      <c r="X18" s="106">
        <f>IF(W18="",0,(SQRT(W18)-Stammdaten!$B$27)/Stammdaten!$C$27)</f>
        <v>0</v>
      </c>
      <c r="Y18" s="109"/>
      <c r="Z18" s="106">
        <f>IF(Y18="",0,(SQRT(Y18)-Stammdaten!$B$29)/Stammdaten!$C$29)</f>
        <v>0</v>
      </c>
      <c r="AA18" s="109"/>
      <c r="AB18" s="106">
        <f>IF(AA18="",0,(SQRT(AA18)-Stammdaten!$B$32)/Stammdaten!$C$32)</f>
        <v>0</v>
      </c>
      <c r="AC18" s="184"/>
      <c r="AD18" s="106">
        <f>IF(AC18="",0,(SQRT(AC18)-Stammdaten!$B$33)/Stammdaten!$C$33)</f>
        <v>0</v>
      </c>
      <c r="AE18" s="5"/>
      <c r="AF18" s="19">
        <f>IF(AE18="",0,(SQRT(AE18)-Stammdaten!$B$34)/Stammdaten!$C$34)</f>
        <v>0</v>
      </c>
    </row>
    <row r="19" spans="1:35" x14ac:dyDescent="0.25">
      <c r="A19" s="110"/>
      <c r="B19" s="111"/>
      <c r="C19" s="112"/>
      <c r="D19" s="113"/>
      <c r="E19" s="185"/>
      <c r="F19" s="36"/>
      <c r="G19" s="114"/>
      <c r="H19" s="36"/>
      <c r="I19" s="114"/>
      <c r="J19" s="36"/>
      <c r="K19" s="115"/>
      <c r="L19" s="36"/>
      <c r="M19" s="115"/>
      <c r="N19" s="36"/>
      <c r="O19" s="115"/>
      <c r="P19" s="36"/>
      <c r="Q19" s="116"/>
      <c r="R19" s="36"/>
      <c r="S19" s="116"/>
      <c r="T19" s="36"/>
      <c r="U19" s="115"/>
      <c r="V19" s="36"/>
      <c r="W19" s="115"/>
      <c r="X19" s="36"/>
      <c r="Y19" s="116"/>
      <c r="Z19" s="36"/>
      <c r="AA19" s="116"/>
      <c r="AB19" s="36"/>
      <c r="AC19" s="115"/>
      <c r="AD19" s="36"/>
      <c r="AE19" s="5"/>
      <c r="AF19" s="19">
        <f>IF(AE19="",0,(SQRT(AE19)-Stammdaten!$B$34)/Stammdaten!$C$34)</f>
        <v>0</v>
      </c>
    </row>
    <row r="20" spans="1:35" ht="15.75" thickBot="1" x14ac:dyDescent="0.3">
      <c r="A20" s="117"/>
      <c r="B20" s="118"/>
      <c r="C20" s="104"/>
      <c r="D20" s="105"/>
      <c r="E20" s="186"/>
      <c r="F20" s="106"/>
      <c r="G20" s="107"/>
      <c r="H20" s="106"/>
      <c r="I20" s="107"/>
      <c r="J20" s="106"/>
      <c r="K20" s="108"/>
      <c r="L20" s="106"/>
      <c r="M20" s="108"/>
      <c r="N20" s="106"/>
      <c r="O20" s="108"/>
      <c r="P20" s="106"/>
      <c r="Q20" s="109"/>
      <c r="R20" s="106"/>
      <c r="S20" s="109"/>
      <c r="T20" s="106"/>
      <c r="U20" s="108"/>
      <c r="V20" s="106"/>
      <c r="W20" s="108"/>
      <c r="X20" s="106"/>
      <c r="Y20" s="109"/>
      <c r="Z20" s="106"/>
      <c r="AA20" s="109"/>
      <c r="AB20" s="106"/>
      <c r="AC20" s="108"/>
      <c r="AD20" s="106"/>
      <c r="AE20" s="5"/>
      <c r="AF20" s="19">
        <f>IF(AE20="",0,(SQRT(AE20)-Stammdaten!$B$34)/Stammdaten!$C$34)</f>
        <v>0</v>
      </c>
    </row>
    <row r="21" spans="1:35" ht="15.75" x14ac:dyDescent="0.25">
      <c r="A21" s="308" t="s">
        <v>176</v>
      </c>
      <c r="B21" s="308" t="s">
        <v>177</v>
      </c>
      <c r="C21" s="308">
        <v>2006</v>
      </c>
      <c r="D21" s="308" t="s">
        <v>178</v>
      </c>
      <c r="E21" s="311">
        <v>7.38</v>
      </c>
      <c r="F21" s="36">
        <f>IF(E21="",0,(($E$8/(E21+(IF($E$8&gt;400,0,IF($E$8&lt;=300,0.24,0.14))))-Stammdaten!$B$5)/Stammdaten!$C$5))</f>
        <v>369.10168858000731</v>
      </c>
      <c r="G21" s="114"/>
      <c r="H21" s="36">
        <f>IF(G21="",0,(($G$8/(G21+(IF($G$8&gt;400,0,IF($G$8&lt;=300,0.24,0.14))))-Stammdaten!$B$6)/Stammdaten!$C$6))</f>
        <v>0</v>
      </c>
      <c r="I21" s="114"/>
      <c r="J21" s="36">
        <f>IF(I21="",0,(($I$8/(I21+(IF($I$8&gt;400,0,IF($I$8&lt;=300,0.24,0.14))))-Stammdaten!$B$7)/Stammdaten!$C$7))</f>
        <v>0</v>
      </c>
      <c r="K21" s="267"/>
      <c r="L21" s="36">
        <f>IF(K21="",0,(($K$8/(K21)-Stammdaten!$B$10)/Stammdaten!$C$10))</f>
        <v>0</v>
      </c>
      <c r="M21" s="115"/>
      <c r="N21" s="36">
        <f>IF(M21="",0,(($M$8/(M21)-Stammdaten!B23)/Stammdaten!C23))</f>
        <v>0</v>
      </c>
      <c r="O21" s="313">
        <v>30</v>
      </c>
      <c r="P21" s="36">
        <f>IF(O21="",0,((200/O21)-Stammdaten!$B$21)/Stammdaten!$C$21)</f>
        <v>833.81642512077303</v>
      </c>
      <c r="Q21" s="116"/>
      <c r="R21" s="36">
        <f>IF(Q21="",0,((300/Q21)-Stammdaten!$B$22)/Stammdaten!$C$22)</f>
        <v>0</v>
      </c>
      <c r="S21" s="116"/>
      <c r="T21" s="36">
        <f>IF(S21="",0,((400/S21)-Stammdaten!$B$23)/Stammdaten!$C$23)</f>
        <v>0</v>
      </c>
      <c r="U21" s="267"/>
      <c r="V21" s="36">
        <f>IF(U21="",0,(SQRT(U21)-Stammdaten!$B$25)/Stammdaten!$C$25)</f>
        <v>0</v>
      </c>
      <c r="W21" s="311">
        <v>4.6100000000000003</v>
      </c>
      <c r="X21" s="36">
        <f>IF(W21="",0,(SQRT(W21)-Stammdaten!$B$27)/Stammdaten!$C$27)</f>
        <v>455.16486546045161</v>
      </c>
      <c r="Y21" s="116"/>
      <c r="Z21" s="36">
        <f>IF(Y21="",0,(SQRT(Y21)-Stammdaten!$B$29)/Stammdaten!$C$29)</f>
        <v>0</v>
      </c>
      <c r="AA21" s="116"/>
      <c r="AB21" s="36">
        <f>IF(AA21="",0,(SQRT(AA21)-Stammdaten!$B$32)/Stammdaten!$C$32)</f>
        <v>0</v>
      </c>
      <c r="AC21" s="267"/>
      <c r="AD21" s="36">
        <f>IF(AC21="",0,(SQRT(AC21)-Stammdaten!$B$33)/Stammdaten!$C$33)</f>
        <v>0</v>
      </c>
      <c r="AE21" s="5"/>
      <c r="AF21" s="19">
        <f>IF(AE21="",0,(SQRT(AE21)-Stammdaten!$B$34)/Stammdaten!$C$34)</f>
        <v>0</v>
      </c>
      <c r="AH21" s="66" t="s">
        <v>51</v>
      </c>
      <c r="AI21" s="80">
        <f>SUM(F21:F27)</f>
        <v>642.85144638610313</v>
      </c>
    </row>
    <row r="22" spans="1:35" ht="15.75" x14ac:dyDescent="0.25">
      <c r="A22" s="308" t="s">
        <v>179</v>
      </c>
      <c r="B22" s="308" t="s">
        <v>139</v>
      </c>
      <c r="C22" s="308">
        <v>2007</v>
      </c>
      <c r="D22" s="308" t="s">
        <v>178</v>
      </c>
      <c r="E22" s="266"/>
      <c r="F22" s="19">
        <f>IF(E22="",0,(($E$8/(E22+(IF($E$8&gt;400,0,IF($E$8&lt;=300,0.24,0.14))))-Stammdaten!$B$5)/Stammdaten!$C$5))</f>
        <v>0</v>
      </c>
      <c r="G22" s="95"/>
      <c r="H22" s="19">
        <f>IF(G22="",0,(($G$8/(G22+(IF($G$8&gt;400,0,IF($G$8&lt;=300,0.24,0.14))))-Stammdaten!$B$6)/Stammdaten!$C$6))</f>
        <v>0</v>
      </c>
      <c r="I22" s="95"/>
      <c r="J22" s="19">
        <f>IF(I22="",0,(($I$8/(I22+(IF($I$8&gt;400,0,IF($I$8&lt;=300,0.24,0.14))))-Stammdaten!$B$7)/Stammdaten!$C$7))</f>
        <v>0</v>
      </c>
      <c r="K22" s="305"/>
      <c r="L22" s="19">
        <f>IF(K22="",0,(($K$8/(K22)-Stammdaten!$B$10)/Stammdaten!$C$10))</f>
        <v>0</v>
      </c>
      <c r="M22" s="98"/>
      <c r="N22" s="19">
        <f>IF(M22="",0,(($M$8/(M22)-Stammdaten!B24)/Stammdaten!C24))</f>
        <v>0</v>
      </c>
      <c r="O22" s="196"/>
      <c r="P22" s="19">
        <f>IF(O22="",0,((200/O22)-Stammdaten!$B$21)/Stammdaten!$C$21)</f>
        <v>0</v>
      </c>
      <c r="Q22" s="5"/>
      <c r="R22" s="19">
        <f>IF(Q22="",0,((300/Q22)-Stammdaten!$B$22)/Stammdaten!$C$22)</f>
        <v>0</v>
      </c>
      <c r="S22" s="5"/>
      <c r="T22" s="19">
        <f>IF(S22="",0,((400/S22)-Stammdaten!$B$23)/Stammdaten!$C$23)</f>
        <v>0</v>
      </c>
      <c r="U22" s="266"/>
      <c r="V22" s="19">
        <f>IF(U22="",0,(SQRT(U22)-Stammdaten!$B$25)/Stammdaten!$C$25)</f>
        <v>0</v>
      </c>
      <c r="W22" s="266"/>
      <c r="X22" s="19">
        <f>IF(W22="",0,(SQRT(W22)-Stammdaten!$B$27)/Stammdaten!$C$27)</f>
        <v>0</v>
      </c>
      <c r="Y22" s="5"/>
      <c r="Z22" s="19">
        <f>IF(Y22="",0,(SQRT(Y22)-Stammdaten!$B$29)/Stammdaten!$C$29)</f>
        <v>0</v>
      </c>
      <c r="AA22" s="5"/>
      <c r="AB22" s="19">
        <f>IF(AA22="",0,(SQRT(AA22)-Stammdaten!$B$32)/Stammdaten!$C$32)</f>
        <v>0</v>
      </c>
      <c r="AC22" s="266"/>
      <c r="AD22" s="19">
        <f>IF(AC22="",0,(SQRT(AC22)-Stammdaten!$B$33)/Stammdaten!$C$33)</f>
        <v>0</v>
      </c>
      <c r="AE22" s="5"/>
      <c r="AF22" s="19">
        <f>IF(AE22="",0,(SQRT(AE22)-Stammdaten!$B$34)/Stammdaten!$C$34)</f>
        <v>0</v>
      </c>
      <c r="AH22" s="66" t="s">
        <v>62</v>
      </c>
      <c r="AI22" s="80">
        <f>SUM(L21:L27)</f>
        <v>626.48456238588165</v>
      </c>
    </row>
    <row r="23" spans="1:35" ht="15.75" x14ac:dyDescent="0.25">
      <c r="A23" s="308" t="s">
        <v>180</v>
      </c>
      <c r="B23" s="308" t="s">
        <v>181</v>
      </c>
      <c r="C23" s="308">
        <v>2007</v>
      </c>
      <c r="D23" s="308" t="s">
        <v>178</v>
      </c>
      <c r="E23" s="266"/>
      <c r="F23" s="19">
        <f>IF(E23="",0,(($E$8/(E23+(IF($E$8&gt;400,0,IF($E$8&lt;=300,0.24,0.14))))-Stammdaten!$B$5)/Stammdaten!$C$5))</f>
        <v>0</v>
      </c>
      <c r="G23" s="95"/>
      <c r="H23" s="19">
        <f>IF(G23="",0,(($G$8/(G23+(IF($G$8&gt;400,0,IF($G$8&lt;=300,0.24,0.14))))-Stammdaten!$B$6)/Stammdaten!$C$6))</f>
        <v>0</v>
      </c>
      <c r="I23" s="95"/>
      <c r="J23" s="19">
        <f>IF(I23="",0,(($I$8/(I23+(IF($I$8&gt;400,0,IF($I$8&lt;=300,0.24,0.14))))-Stammdaten!$B$7)/Stammdaten!$C$7))</f>
        <v>0</v>
      </c>
      <c r="K23" s="305">
        <v>173.38</v>
      </c>
      <c r="L23" s="19">
        <f>IF(K23="",0,(($K$8/(K23)-Stammdaten!$B$10)/Stammdaten!$C$10))</f>
        <v>355.45688607009055</v>
      </c>
      <c r="M23" s="98"/>
      <c r="N23" s="19">
        <f>IF(M23="",0,(($M$8/(M23)-Stammdaten!B25)/Stammdaten!C25))</f>
        <v>0</v>
      </c>
      <c r="O23" s="196"/>
      <c r="P23" s="19">
        <f>IF(O23="",0,((200/O23)-Stammdaten!$B$21)/Stammdaten!$C$21)</f>
        <v>0</v>
      </c>
      <c r="Q23" s="5"/>
      <c r="R23" s="19">
        <f>IF(Q23="",0,((300/Q23)-Stammdaten!$B$22)/Stammdaten!$C$22)</f>
        <v>0</v>
      </c>
      <c r="S23" s="5"/>
      <c r="T23" s="19">
        <f>IF(S23="",0,((400/S23)-Stammdaten!$B$23)/Stammdaten!$C$23)</f>
        <v>0</v>
      </c>
      <c r="U23" s="266"/>
      <c r="V23" s="19">
        <f>IF(U23="",0,(SQRT(U23)-Stammdaten!$B$25)/Stammdaten!$C$25)</f>
        <v>0</v>
      </c>
      <c r="W23" s="305">
        <v>3.67</v>
      </c>
      <c r="X23" s="19">
        <f>IF(W23="",0,(SQRT(W23)-Stammdaten!$B$27)/Stammdaten!$C$27)</f>
        <v>349.51799363780901</v>
      </c>
      <c r="Y23" s="5"/>
      <c r="Z23" s="19">
        <f>IF(Y23="",0,(SQRT(Y23)-Stammdaten!$B$29)/Stammdaten!$C$29)</f>
        <v>0</v>
      </c>
      <c r="AA23" s="5"/>
      <c r="AB23" s="19">
        <f>IF(AA23="",0,(SQRT(AA23)-Stammdaten!$B$32)/Stammdaten!$C$32)</f>
        <v>0</v>
      </c>
      <c r="AC23" s="266"/>
      <c r="AD23" s="19">
        <f>IF(AC23="",0,(SQRT(AC23)-Stammdaten!$B$33)/Stammdaten!$C$33)</f>
        <v>0</v>
      </c>
      <c r="AE23" s="5"/>
      <c r="AF23" s="19">
        <f>IF(AE23="",0,(SQRT(AE23)-Stammdaten!$B$34)/Stammdaten!$C$34)</f>
        <v>0</v>
      </c>
      <c r="AH23" s="66" t="s">
        <v>52</v>
      </c>
      <c r="AI23" s="80">
        <f>SUM(P21)</f>
        <v>833.81642512077303</v>
      </c>
    </row>
    <row r="24" spans="1:35" ht="15.75" x14ac:dyDescent="0.25">
      <c r="A24" s="308" t="s">
        <v>182</v>
      </c>
      <c r="B24" s="308" t="s">
        <v>131</v>
      </c>
      <c r="C24" s="308">
        <v>2007</v>
      </c>
      <c r="D24" s="308" t="s">
        <v>178</v>
      </c>
      <c r="E24" s="305">
        <v>8.16</v>
      </c>
      <c r="F24" s="19">
        <f>IF(E24="",0,(($E$8/(E24+(IF($E$8&gt;400,0,IF($E$8&lt;=300,0.24,0.14))))-Stammdaten!$B$5)/Stammdaten!$C$5))</f>
        <v>273.74975780609583</v>
      </c>
      <c r="G24" s="95"/>
      <c r="H24" s="19">
        <f>IF(G24="",0,(($G$8/(G24+(IF($G$8&gt;400,0,IF($G$8&lt;=300,0.24,0.14))))-Stammdaten!$B$6)/Stammdaten!$C$6))</f>
        <v>0</v>
      </c>
      <c r="I24" s="95"/>
      <c r="J24" s="19">
        <f>IF(I24="",0,(($I$8/(I24+(IF($I$8&gt;400,0,IF($I$8&lt;=300,0.24,0.14))))-Stammdaten!$B$7)/Stammdaten!$C$7))</f>
        <v>0</v>
      </c>
      <c r="K24" s="305"/>
      <c r="L24" s="19">
        <f>IF(K24="",0,(($K$8/(K24)-Stammdaten!$B$10)/Stammdaten!$C$10))</f>
        <v>0</v>
      </c>
      <c r="M24" s="98"/>
      <c r="N24" s="19">
        <f>IF(M24="",0,(($M$8/(M24)-Stammdaten!B26)/Stammdaten!C26))</f>
        <v>0</v>
      </c>
      <c r="O24" s="310"/>
      <c r="P24" s="19">
        <f>IF(O24="",0,((200/O24)-Stammdaten!$B$21)/Stammdaten!$C$21)</f>
        <v>0</v>
      </c>
      <c r="Q24" s="5"/>
      <c r="R24" s="19">
        <f>IF(Q24="",0,((300/Q24)-Stammdaten!$B$22)/Stammdaten!$C$22)</f>
        <v>0</v>
      </c>
      <c r="S24" s="5"/>
      <c r="T24" s="19">
        <f>IF(S24="",0,((400/S24)-Stammdaten!$B$23)/Stammdaten!$C$23)</f>
        <v>0</v>
      </c>
      <c r="U24" s="266"/>
      <c r="V24" s="19">
        <f>IF(U24="",0,(SQRT(U24)-Stammdaten!$B$25)/Stammdaten!$C$25)</f>
        <v>0</v>
      </c>
      <c r="W24" s="266"/>
      <c r="X24" s="19">
        <f>IF(W24="",0,(SQRT(W24)-Stammdaten!$B$27)/Stammdaten!$C$27)</f>
        <v>0</v>
      </c>
      <c r="Y24" s="5"/>
      <c r="Z24" s="19">
        <f>IF(Y24="",0,(SQRT(Y24)-Stammdaten!$B$29)/Stammdaten!$C$29)</f>
        <v>0</v>
      </c>
      <c r="AA24" s="5"/>
      <c r="AB24" s="19">
        <f>IF(AA24="",0,(SQRT(AA24)-Stammdaten!$B$32)/Stammdaten!$C$32)</f>
        <v>0</v>
      </c>
      <c r="AC24" s="266"/>
      <c r="AD24" s="19">
        <f>IF(AC24="",0,(SQRT(AC24)-Stammdaten!$B$33)/Stammdaten!$C$33)</f>
        <v>0</v>
      </c>
      <c r="AE24" s="5"/>
      <c r="AF24" s="19">
        <f>IF(AE24="",0,(SQRT(AE24)-Stammdaten!$B$34)/Stammdaten!$C$34)</f>
        <v>0</v>
      </c>
      <c r="AH24" s="66" t="s">
        <v>53</v>
      </c>
      <c r="AI24" s="80">
        <f>SUM(V21:V27)</f>
        <v>664.34887970028387</v>
      </c>
    </row>
    <row r="25" spans="1:35" ht="15.75" x14ac:dyDescent="0.25">
      <c r="A25" s="308" t="s">
        <v>183</v>
      </c>
      <c r="B25" s="308" t="s">
        <v>184</v>
      </c>
      <c r="C25" s="308">
        <v>2006</v>
      </c>
      <c r="D25" s="308" t="s">
        <v>178</v>
      </c>
      <c r="E25" s="266"/>
      <c r="F25" s="19">
        <f>IF(E25="",0,(($E$8/(E25+(IF($E$8&gt;400,0,IF($E$8&lt;=300,0.24,0.14))))-Stammdaten!$B$5)/Stammdaten!$C$5))</f>
        <v>0</v>
      </c>
      <c r="G25" s="95"/>
      <c r="H25" s="19">
        <f>IF(G25="",0,(($G$8/(G25+(IF($G$8&gt;400,0,IF($G$8&lt;=300,0.24,0.14))))-Stammdaten!$B$6)/Stammdaten!$C$6))</f>
        <v>0</v>
      </c>
      <c r="I25" s="95"/>
      <c r="J25" s="19">
        <f>IF(I25="",0,(($I$8/(I25+(IF($I$8&gt;400,0,IF($I$8&lt;=300,0.24,0.14))))-Stammdaten!$B$7)/Stammdaten!$C$7))</f>
        <v>0</v>
      </c>
      <c r="K25" s="266"/>
      <c r="L25" s="19">
        <f>IF(K25="",0,(($K$8/(K25)-Stammdaten!$B$10)/Stammdaten!$C$10))</f>
        <v>0</v>
      </c>
      <c r="M25" s="98"/>
      <c r="N25" s="19">
        <f>IF(M25="",0,(($M$8/(M25)-Stammdaten!B27)/Stammdaten!C27))</f>
        <v>0</v>
      </c>
      <c r="O25" s="310"/>
      <c r="P25" s="19">
        <f>IF(O25="",0,((200/O25)-Stammdaten!$B$21)/Stammdaten!$C$21)</f>
        <v>0</v>
      </c>
      <c r="Q25" s="5"/>
      <c r="R25" s="19">
        <f>IF(Q25="",0,((300/Q25)-Stammdaten!$B$22)/Stammdaten!$C$22)</f>
        <v>0</v>
      </c>
      <c r="S25" s="5"/>
      <c r="T25" s="19">
        <f>IF(S25="",0,((400/S25)-Stammdaten!$B$23)/Stammdaten!$C$23)</f>
        <v>0</v>
      </c>
      <c r="U25" s="305">
        <v>1.25</v>
      </c>
      <c r="V25" s="19">
        <f>IF(U25="",0,(SQRT(U25)-Stammdaten!$B$25)/Stammdaten!$C$25)</f>
        <v>346.29248593736867</v>
      </c>
      <c r="W25" s="266"/>
      <c r="X25" s="19">
        <f>IF(W25="",0,(SQRT(W25)-Stammdaten!$B$27)/Stammdaten!$C$27)</f>
        <v>0</v>
      </c>
      <c r="Y25" s="5"/>
      <c r="Z25" s="19">
        <f>IF(Y25="",0,(SQRT(Y25)-Stammdaten!$B$29)/Stammdaten!$C$29)</f>
        <v>0</v>
      </c>
      <c r="AA25" s="5"/>
      <c r="AB25" s="19">
        <f>IF(AA25="",0,(SQRT(AA25)-Stammdaten!$B$32)/Stammdaten!$C$32)</f>
        <v>0</v>
      </c>
      <c r="AC25" s="305">
        <v>41</v>
      </c>
      <c r="AD25" s="19">
        <f>IF(AC25="",0,(SQRT(AC25)-Stammdaten!$B$33)/Stammdaten!$C$33)</f>
        <v>360.25195463168137</v>
      </c>
      <c r="AE25" s="5"/>
      <c r="AF25" s="19">
        <f>IF(AE25="",0,(SQRT(AE25)-Stammdaten!$B$34)/Stammdaten!$C$34)</f>
        <v>0</v>
      </c>
      <c r="AH25" s="66" t="s">
        <v>54</v>
      </c>
      <c r="AI25" s="80">
        <f>SUM(X21:X27)</f>
        <v>804.68285909826068</v>
      </c>
    </row>
    <row r="26" spans="1:35" ht="15.75" x14ac:dyDescent="0.25">
      <c r="A26" s="308" t="s">
        <v>188</v>
      </c>
      <c r="B26" s="308" t="s">
        <v>185</v>
      </c>
      <c r="C26" s="308">
        <v>2006</v>
      </c>
      <c r="D26" s="308" t="s">
        <v>178</v>
      </c>
      <c r="E26" s="266"/>
      <c r="F26" s="19">
        <f>IF(E26="",0,(($E$8/(E26+(IF($E$8&gt;400,0,IF($E$8&lt;=300,0.24,0.14))))-Stammdaten!$B$5)/Stammdaten!$C$5))</f>
        <v>0</v>
      </c>
      <c r="G26" s="95"/>
      <c r="H26" s="19">
        <f>IF(G26="",0,(($G$8/(G26+(IF($G$8&gt;400,0,IF($G$8&lt;=300,0.24,0.14))))-Stammdaten!$B$6)/Stammdaten!$C$6))</f>
        <v>0</v>
      </c>
      <c r="I26" s="95"/>
      <c r="J26" s="19">
        <f>IF(I26="",0,(($I$8/(I26+(IF($I$8&gt;400,0,IF($I$8&lt;=300,0.24,0.14))))-Stammdaten!$B$7)/Stammdaten!$C$7))</f>
        <v>0</v>
      </c>
      <c r="K26" s="266">
        <v>196.54</v>
      </c>
      <c r="L26" s="19">
        <f>IF(K26="",0,(($K$8/(K26)-Stammdaten!$B$10)/Stammdaten!$C$10))</f>
        <v>271.0276763157911</v>
      </c>
      <c r="M26" s="98"/>
      <c r="N26" s="19">
        <f>IF(M26="",0,(($M$8/(M26)-Stammdaten!B28)/Stammdaten!C28))</f>
        <v>0</v>
      </c>
      <c r="O26" s="310"/>
      <c r="P26" s="19">
        <f>IF(O26="",0,((200/O26)-Stammdaten!$B$21)/Stammdaten!$C$21)</f>
        <v>0</v>
      </c>
      <c r="Q26" s="5"/>
      <c r="R26" s="19">
        <f>IF(Q26="",0,((300/Q26)-Stammdaten!$B$22)/Stammdaten!$C$22)</f>
        <v>0</v>
      </c>
      <c r="S26" s="5"/>
      <c r="T26" s="19">
        <f>IF(S26="",0,((400/S26)-Stammdaten!$B$23)/Stammdaten!$C$23)</f>
        <v>0</v>
      </c>
      <c r="U26" s="305">
        <v>1.2</v>
      </c>
      <c r="V26" s="19">
        <f>IF(U26="",0,(SQRT(U26)-Stammdaten!$B$25)/Stammdaten!$C$25)</f>
        <v>318.05639376291521</v>
      </c>
      <c r="W26" s="266"/>
      <c r="X26" s="19">
        <f>IF(W26="",0,(SQRT(W26)-Stammdaten!$B$27)/Stammdaten!$C$27)</f>
        <v>0</v>
      </c>
      <c r="Y26" s="5"/>
      <c r="Z26" s="19">
        <f>IF(Y26="",0,(SQRT(Y26)-Stammdaten!$B$29)/Stammdaten!$C$29)</f>
        <v>0</v>
      </c>
      <c r="AA26" s="5"/>
      <c r="AB26" s="19">
        <f>IF(AA26="",0,(SQRT(AA26)-Stammdaten!$B$32)/Stammdaten!$C$32)</f>
        <v>0</v>
      </c>
      <c r="AC26" s="305">
        <v>45.7</v>
      </c>
      <c r="AD26" s="19">
        <f>IF(AC26="",0,(SQRT(AC26)-Stammdaten!$B$33)/Stammdaten!$C$33)</f>
        <v>389.04657358566362</v>
      </c>
      <c r="AE26" s="5"/>
      <c r="AF26" s="19">
        <f>IF(AE26="",0,(SQRT(AE26)-Stammdaten!$B$34)/Stammdaten!$C$34)</f>
        <v>0</v>
      </c>
      <c r="AH26" s="81" t="s">
        <v>55</v>
      </c>
      <c r="AI26" s="82">
        <f>SUM(AD21:AD27)</f>
        <v>749.29852821734494</v>
      </c>
    </row>
    <row r="27" spans="1:35" ht="16.5" thickBot="1" x14ac:dyDescent="0.3">
      <c r="A27" s="308" t="s">
        <v>186</v>
      </c>
      <c r="B27" s="308" t="s">
        <v>187</v>
      </c>
      <c r="C27" s="308">
        <v>2006</v>
      </c>
      <c r="D27" s="308" t="s">
        <v>178</v>
      </c>
      <c r="E27" s="312"/>
      <c r="F27" s="106">
        <f>IF(E27="",0,(($E$8/(E27+(IF($E$8&gt;400,0,IF($E$8&lt;=300,0.24,0.14))))-Stammdaten!$B$5)/Stammdaten!$C$5))</f>
        <v>0</v>
      </c>
      <c r="G27" s="107"/>
      <c r="H27" s="106">
        <f>IF(G27="",0,(($G$8/(G27+(IF($G$8&gt;400,0,IF($G$8&lt;=300,0.24,0.14))))-Stammdaten!$B$6)/Stammdaten!$C$6))</f>
        <v>0</v>
      </c>
      <c r="I27" s="107"/>
      <c r="J27" s="106">
        <f>IF(I27="",0,(($I$8/(I27+(IF($I$8&gt;400,0,IF($I$8&lt;=300,0.24,0.14))))-Stammdaten!$B$7)/Stammdaten!$C$7))</f>
        <v>0</v>
      </c>
      <c r="K27" s="309"/>
      <c r="L27" s="106">
        <f>IF(K27="",0,(($K$8/(K27)-Stammdaten!$B$10)/Stammdaten!$C$10))</f>
        <v>0</v>
      </c>
      <c r="M27" s="108"/>
      <c r="N27" s="106">
        <f>IF(M27="",0,(($M$8/(M27)-Stammdaten!B29)/Stammdaten!C29))</f>
        <v>0</v>
      </c>
      <c r="O27" s="224"/>
      <c r="P27" s="106">
        <f>IF(O27="",0,((200/O27)-Stammdaten!$B$21)/Stammdaten!$C$21)</f>
        <v>0</v>
      </c>
      <c r="Q27" s="109"/>
      <c r="R27" s="106">
        <f>IF(Q27="",0,((300/Q27)-Stammdaten!$B$22)/Stammdaten!$C$22)</f>
        <v>0</v>
      </c>
      <c r="S27" s="109"/>
      <c r="T27" s="106">
        <f>IF(S27="",0,((400/S27)-Stammdaten!$B$23)/Stammdaten!$C$23)</f>
        <v>0</v>
      </c>
      <c r="U27" s="309"/>
      <c r="V27" s="106">
        <f>IF(U27="",0,(SQRT(U27)-Stammdaten!$B$25)/Stammdaten!$C$25)</f>
        <v>0</v>
      </c>
      <c r="W27" s="309"/>
      <c r="X27" s="106">
        <f>IF(W27="",0,(SQRT(W27)-Stammdaten!$B$27)/Stammdaten!$C$27)</f>
        <v>0</v>
      </c>
      <c r="Y27" s="109"/>
      <c r="Z27" s="106">
        <f>IF(Y27="",0,(SQRT(Y27)-Stammdaten!$B$29)/Stammdaten!$C$29)</f>
        <v>0</v>
      </c>
      <c r="AA27" s="109"/>
      <c r="AB27" s="106">
        <f>IF(AA27="",0,(SQRT(AA27)-Stammdaten!$B$32)/Stammdaten!$C$32)</f>
        <v>0</v>
      </c>
      <c r="AC27" s="309"/>
      <c r="AD27" s="106">
        <f>IF(AC27="",0,(SQRT(AC27)-Stammdaten!$B$33)/Stammdaten!$C$33)</f>
        <v>0</v>
      </c>
      <c r="AE27" s="5"/>
      <c r="AF27" s="19">
        <f>IF(AE27="",0,(SQRT(AE27)-Stammdaten!$B$34)/Stammdaten!$C$34)</f>
        <v>0</v>
      </c>
    </row>
    <row r="28" spans="1:35" x14ac:dyDescent="0.25">
      <c r="A28" s="203"/>
      <c r="B28" s="204"/>
      <c r="C28" s="205"/>
      <c r="D28" s="206"/>
      <c r="E28" s="207"/>
      <c r="F28" s="208"/>
      <c r="G28" s="209"/>
      <c r="H28" s="208"/>
      <c r="I28" s="209"/>
      <c r="J28" s="208"/>
      <c r="K28" s="210"/>
      <c r="L28" s="208"/>
      <c r="M28" s="210"/>
      <c r="N28" s="208"/>
      <c r="O28" s="210"/>
      <c r="P28" s="208"/>
      <c r="Q28" s="211"/>
      <c r="R28" s="208"/>
      <c r="S28" s="211"/>
      <c r="T28" s="208"/>
      <c r="U28" s="210"/>
      <c r="V28" s="208"/>
      <c r="W28" s="210"/>
      <c r="X28" s="208"/>
      <c r="Y28" s="211"/>
      <c r="Z28" s="208"/>
      <c r="AA28" s="211"/>
      <c r="AB28" s="208"/>
      <c r="AC28" s="210"/>
      <c r="AD28" s="212"/>
      <c r="AE28" s="5"/>
      <c r="AF28" s="19">
        <f>IF(AE28="",0,(SQRT(AE28)-Stammdaten!$B$34)/Stammdaten!$C$34)</f>
        <v>0</v>
      </c>
      <c r="AG28" s="120"/>
      <c r="AH28" s="83" t="s">
        <v>356</v>
      </c>
      <c r="AI28" s="84">
        <f>SUM(AI21:AI26)</f>
        <v>4321.4827009086475</v>
      </c>
    </row>
    <row r="29" spans="1:35" ht="15.75" thickBot="1" x14ac:dyDescent="0.3">
      <c r="A29" s="213"/>
      <c r="B29" s="214"/>
      <c r="C29" s="215"/>
      <c r="D29" s="216"/>
      <c r="E29" s="217"/>
      <c r="F29" s="218"/>
      <c r="G29" s="219"/>
      <c r="H29" s="218"/>
      <c r="I29" s="219"/>
      <c r="J29" s="218"/>
      <c r="K29" s="220"/>
      <c r="L29" s="218"/>
      <c r="M29" s="220"/>
      <c r="N29" s="218"/>
      <c r="O29" s="220"/>
      <c r="P29" s="218"/>
      <c r="Q29" s="221"/>
      <c r="R29" s="218"/>
      <c r="S29" s="221"/>
      <c r="T29" s="218"/>
      <c r="U29" s="220"/>
      <c r="V29" s="218"/>
      <c r="W29" s="220"/>
      <c r="X29" s="218"/>
      <c r="Y29" s="221"/>
      <c r="Z29" s="218"/>
      <c r="AA29" s="221"/>
      <c r="AB29" s="218"/>
      <c r="AC29" s="220"/>
      <c r="AD29" s="222"/>
      <c r="AE29" s="5"/>
      <c r="AF29" s="19">
        <f>IF(AE29="",0,(SQRT(AE29)-Stammdaten!$B$34)/Stammdaten!$C$34)</f>
        <v>0</v>
      </c>
    </row>
    <row r="30" spans="1:35" ht="15.75" x14ac:dyDescent="0.25">
      <c r="A30" s="308" t="s">
        <v>340</v>
      </c>
      <c r="B30" s="308" t="s">
        <v>341</v>
      </c>
      <c r="C30" s="350">
        <v>38916</v>
      </c>
      <c r="D30" s="308" t="s">
        <v>342</v>
      </c>
      <c r="E30" s="366">
        <v>6.87</v>
      </c>
      <c r="F30" s="19">
        <f>IF(E30="",0,(($E$8/(E30+(IF($E$8&gt;400,0,IF($E$8&lt;=300,0.24,0.14))))-Stammdaten!$B$5)/Stammdaten!$C$5))</f>
        <v>442.7588113459629</v>
      </c>
      <c r="G30" s="124"/>
      <c r="H30" s="19">
        <f>IF(G30="",0,(($G$8/(G30+(IF($G$8&gt;400,0,IF($G$8&lt;=300,0.24,0.14))))-Stammdaten!$B$6)/Stammdaten!$C$6))</f>
        <v>0</v>
      </c>
      <c r="I30" s="124"/>
      <c r="J30" s="19">
        <f>IF(I30="",0,(($I$8/(I30+(IF($I$8&gt;400,0,IF($I$8&lt;=300,0.24,0.14))))-Stammdaten!$B$7)/Stammdaten!$C$7))</f>
        <v>0</v>
      </c>
      <c r="K30" s="360"/>
      <c r="L30" s="19">
        <f>IF(K30="",0,(($K$8/(K30)-Stammdaten!$B$10)/Stammdaten!$C$10))</f>
        <v>0</v>
      </c>
      <c r="M30" s="125"/>
      <c r="N30" s="19">
        <f>IF(M30="",0,(($M$8/(M30)-Stammdaten!B32)/Stammdaten!C32))</f>
        <v>0</v>
      </c>
      <c r="O30" s="366">
        <v>28.65</v>
      </c>
      <c r="P30" s="19">
        <f>IF(O30="",0,((200/O30)-Stammdaten!$B$21)/Stammdaten!$C$21)</f>
        <v>924.87037458583097</v>
      </c>
      <c r="Q30" s="126"/>
      <c r="R30" s="19">
        <f>IF(Q30="",0,((300/Q30)-Stammdaten!$B$22)/Stammdaten!$C$22)</f>
        <v>0</v>
      </c>
      <c r="S30" s="126"/>
      <c r="T30" s="19">
        <f>IF(S30="",0,((400/S30)-Stammdaten!$B$23)/Stammdaten!$C$23)</f>
        <v>0</v>
      </c>
      <c r="U30" s="360"/>
      <c r="V30" s="19">
        <f>IF(U30="",0,(SQRT(U30)-Stammdaten!$B$25)/Stammdaten!$C$25)</f>
        <v>0</v>
      </c>
      <c r="W30" s="360"/>
      <c r="X30" s="19">
        <f>IF(W30="",0,(SQRT(W30)-Stammdaten!$B$27)/Stammdaten!$C$27)</f>
        <v>0</v>
      </c>
      <c r="Y30" s="126"/>
      <c r="Z30" s="19">
        <f>IF(Y30="",0,(SQRT(Y30)-Stammdaten!$B$29)/Stammdaten!$C$29)</f>
        <v>0</v>
      </c>
      <c r="AA30" s="126"/>
      <c r="AB30" s="19">
        <f>IF(AA30="",0,(SQRT(AA30)-Stammdaten!$B$32)/Stammdaten!$C$32)</f>
        <v>0</v>
      </c>
      <c r="AC30" s="360"/>
      <c r="AD30" s="19">
        <f>IF(AC30="",0,(SQRT(AC30)-Stammdaten!$B$33)/Stammdaten!$C$33)</f>
        <v>0</v>
      </c>
      <c r="AE30" s="5"/>
      <c r="AF30" s="19">
        <f>IF(AE30="",0,(SQRT(AE30)-Stammdaten!$B$34)/Stammdaten!$C$34)</f>
        <v>0</v>
      </c>
      <c r="AH30" s="66" t="s">
        <v>51</v>
      </c>
      <c r="AI30" s="80">
        <f>SUM(F30:F38)</f>
        <v>793.33454985490891</v>
      </c>
    </row>
    <row r="31" spans="1:35" ht="15.75" x14ac:dyDescent="0.25">
      <c r="A31" s="308" t="s">
        <v>343</v>
      </c>
      <c r="B31" s="308" t="s">
        <v>344</v>
      </c>
      <c r="C31" s="350">
        <v>38776</v>
      </c>
      <c r="D31" s="308" t="s">
        <v>342</v>
      </c>
      <c r="E31" s="367"/>
      <c r="F31" s="19">
        <f>IF(E31="",0,(($E$8/(E31+(IF($E$8&gt;400,0,IF($E$8&lt;=300,0.24,0.14))))-Stammdaten!$B$5)/Stammdaten!$C$5))</f>
        <v>0</v>
      </c>
      <c r="G31" s="95"/>
      <c r="H31" s="19">
        <f>IF(G31="",0,(($G$8/(G31+(IF($G$8&gt;400,0,IF($G$8&lt;=300,0.24,0.14))))-Stammdaten!$B$6)/Stammdaten!$C$6))</f>
        <v>0</v>
      </c>
      <c r="I31" s="95"/>
      <c r="J31" s="19">
        <f>IF(I31="",0,(($I$8/(I31+(IF($I$8&gt;400,0,IF($I$8&lt;=300,0.24,0.14))))-Stammdaten!$B$7)/Stammdaten!$C$7))</f>
        <v>0</v>
      </c>
      <c r="K31" s="361"/>
      <c r="L31" s="19">
        <f>IF(K31="",0,(($K$8/(K31)-Stammdaten!$B$10)/Stammdaten!$C$10))</f>
        <v>0</v>
      </c>
      <c r="M31" s="98"/>
      <c r="N31" s="19">
        <f>IF(M31="",0,(($M$8/(M31)-Stammdaten!B33)/Stammdaten!C33))</f>
        <v>0</v>
      </c>
      <c r="O31" s="361"/>
      <c r="P31" s="19">
        <f>IF(O31="",0,((200/O31)-Stammdaten!$B$21)/Stammdaten!$C$21)</f>
        <v>0</v>
      </c>
      <c r="Q31" s="5"/>
      <c r="R31" s="19">
        <f>IF(Q31="",0,((300/Q31)-Stammdaten!$B$22)/Stammdaten!$C$22)</f>
        <v>0</v>
      </c>
      <c r="S31" s="5"/>
      <c r="T31" s="19">
        <f>IF(S31="",0,((400/S31)-Stammdaten!$B$23)/Stammdaten!$C$23)</f>
        <v>0</v>
      </c>
      <c r="U31" s="367">
        <v>1.5</v>
      </c>
      <c r="V31" s="19">
        <f>IF(U31="",0,(SQRT(U31)-Stammdaten!$B$25)/Stammdaten!$C$25)</f>
        <v>479.6810892394862</v>
      </c>
      <c r="W31" s="367">
        <v>4.53</v>
      </c>
      <c r="X31" s="19">
        <f>IF(W31="",0,(SQRT(W31)-Stammdaten!$B$27)/Stammdaten!$C$27)</f>
        <v>446.62085177135907</v>
      </c>
      <c r="Y31" s="5"/>
      <c r="Z31" s="19">
        <f>IF(Y31="",0,(SQRT(Y31)-Stammdaten!$B$29)/Stammdaten!$C$29)</f>
        <v>0</v>
      </c>
      <c r="AA31" s="5"/>
      <c r="AB31" s="19">
        <f>IF(AA31="",0,(SQRT(AA31)-Stammdaten!$B$32)/Stammdaten!$C$32)</f>
        <v>0</v>
      </c>
      <c r="AC31" s="361"/>
      <c r="AD31" s="19">
        <f>IF(AC31="",0,(SQRT(AC31)-Stammdaten!$B$33)/Stammdaten!$C$33)</f>
        <v>0</v>
      </c>
      <c r="AE31" s="5"/>
      <c r="AF31" s="19">
        <f>IF(AE31="",0,(SQRT(AE31)-Stammdaten!$B$34)/Stammdaten!$C$34)</f>
        <v>0</v>
      </c>
      <c r="AH31" s="66" t="s">
        <v>62</v>
      </c>
      <c r="AI31" s="80">
        <f>SUM(L30:L38)</f>
        <v>645.54083656576086</v>
      </c>
    </row>
    <row r="32" spans="1:35" ht="15.75" x14ac:dyDescent="0.25">
      <c r="A32" s="308" t="s">
        <v>345</v>
      </c>
      <c r="B32" s="308" t="s">
        <v>331</v>
      </c>
      <c r="C32" s="350">
        <v>39169</v>
      </c>
      <c r="D32" s="308" t="s">
        <v>342</v>
      </c>
      <c r="E32" s="367">
        <v>7.52</v>
      </c>
      <c r="F32" s="19">
        <f>IF(E32="",0,(($E$8/(E32+(IF($E$8&gt;400,0,IF($E$8&lt;=300,0.24,0.14))))-Stammdaten!$B$5)/Stammdaten!$C$5))</f>
        <v>350.57573850894602</v>
      </c>
      <c r="G32" s="95"/>
      <c r="H32" s="19">
        <f>IF(G32="",0,(($G$8/(G32+(IF($G$8&gt;400,0,IF($G$8&lt;=300,0.24,0.14))))-Stammdaten!$B$6)/Stammdaten!$C$6))</f>
        <v>0</v>
      </c>
      <c r="I32" s="95"/>
      <c r="J32" s="19">
        <f>IF(I32="",0,(($I$8/(I32+(IF($I$8&gt;400,0,IF($I$8&lt;=300,0.24,0.14))))-Stammdaten!$B$7)/Stammdaten!$C$7))</f>
        <v>0</v>
      </c>
      <c r="K32" s="361"/>
      <c r="L32" s="19">
        <f>IF(K32="",0,(($K$8/(K32)-Stammdaten!$B$10)/Stammdaten!$C$10))</f>
        <v>0</v>
      </c>
      <c r="M32" s="98"/>
      <c r="N32" s="19">
        <f>IF(M32="",0,(($M$8/(M32)-Stammdaten!B34)/Stammdaten!C34))</f>
        <v>0</v>
      </c>
      <c r="O32" s="367"/>
      <c r="P32" s="19">
        <f>IF(O32="",0,((200/O32)-Stammdaten!$B$21)/Stammdaten!$C$21)</f>
        <v>0</v>
      </c>
      <c r="Q32" s="5"/>
      <c r="R32" s="19">
        <f>IF(Q32="",0,((300/Q32)-Stammdaten!$B$22)/Stammdaten!$C$22)</f>
        <v>0</v>
      </c>
      <c r="S32" s="5"/>
      <c r="T32" s="19">
        <f>IF(S32="",0,((400/S32)-Stammdaten!$B$23)/Stammdaten!$C$23)</f>
        <v>0</v>
      </c>
      <c r="U32" s="367">
        <v>1.4</v>
      </c>
      <c r="V32" s="19">
        <f>IF(U32="",0,(SQRT(U32)-Stammdaten!$B$25)/Stammdaten!$C$25)</f>
        <v>427.76994577490399</v>
      </c>
      <c r="W32" s="361"/>
      <c r="X32" s="19">
        <f>IF(W32="",0,(SQRT(W32)-Stammdaten!$B$27)/Stammdaten!$C$27)</f>
        <v>0</v>
      </c>
      <c r="Y32" s="5"/>
      <c r="Z32" s="19">
        <f>IF(Y32="",0,(SQRT(Y32)-Stammdaten!$B$29)/Stammdaten!$C$29)</f>
        <v>0</v>
      </c>
      <c r="AA32" s="5"/>
      <c r="AB32" s="19">
        <f>IF(AA32="",0,(SQRT(AA32)-Stammdaten!$B$32)/Stammdaten!$C$32)</f>
        <v>0</v>
      </c>
      <c r="AC32" s="361"/>
      <c r="AD32" s="19">
        <f>IF(AC32="",0,(SQRT(AC32)-Stammdaten!$B$33)/Stammdaten!$C$33)</f>
        <v>0</v>
      </c>
      <c r="AE32" s="5"/>
      <c r="AF32" s="19">
        <f>IF(AE32="",0,(SQRT(AE32)-Stammdaten!$B$34)/Stammdaten!$C$34)</f>
        <v>0</v>
      </c>
      <c r="AH32" s="66" t="s">
        <v>52</v>
      </c>
      <c r="AI32" s="80">
        <f>SUM(P30)</f>
        <v>924.87037458583097</v>
      </c>
    </row>
    <row r="33" spans="1:35" ht="15.75" x14ac:dyDescent="0.25">
      <c r="A33" s="308" t="s">
        <v>346</v>
      </c>
      <c r="B33" s="308" t="s">
        <v>347</v>
      </c>
      <c r="C33" s="350">
        <v>38730</v>
      </c>
      <c r="D33" s="308" t="s">
        <v>342</v>
      </c>
      <c r="E33" s="361"/>
      <c r="F33" s="19">
        <f>IF(E33="",0,(($E$8/(E33+(IF($E$8&gt;400,0,IF($E$8&lt;=300,0.24,0.14))))-Stammdaten!$B$5)/Stammdaten!$C$5))</f>
        <v>0</v>
      </c>
      <c r="G33" s="95"/>
      <c r="H33" s="19">
        <f>IF(G33="",0,(($G$8/(G33+(IF($G$8&gt;400,0,IF($G$8&lt;=300,0.24,0.14))))-Stammdaten!$B$6)/Stammdaten!$C$6))</f>
        <v>0</v>
      </c>
      <c r="I33" s="95"/>
      <c r="J33" s="19">
        <f>IF(I33="",0,(($I$8/(I33+(IF($I$8&gt;400,0,IF($I$8&lt;=300,0.24,0.14))))-Stammdaten!$B$7)/Stammdaten!$C$7))</f>
        <v>0</v>
      </c>
      <c r="K33" s="361"/>
      <c r="L33" s="19">
        <f>IF(K33="",0,(($K$8/(K33)-Stammdaten!$B$10)/Stammdaten!$C$10))</f>
        <v>0</v>
      </c>
      <c r="M33" s="98"/>
      <c r="N33" s="19">
        <f>IF(M33="",0,(($M$8/(M33)-Stammdaten!B35)/Stammdaten!C35))</f>
        <v>0</v>
      </c>
      <c r="O33" s="367"/>
      <c r="P33" s="19">
        <f>IF(O33="",0,((200/O33)-Stammdaten!$B$21)/Stammdaten!$C$21)</f>
        <v>0</v>
      </c>
      <c r="Q33" s="5"/>
      <c r="R33" s="19">
        <f>IF(Q33="",0,((300/Q33)-Stammdaten!$B$22)/Stammdaten!$C$22)</f>
        <v>0</v>
      </c>
      <c r="S33" s="5"/>
      <c r="T33" s="19">
        <f>IF(S33="",0,((400/S33)-Stammdaten!$B$23)/Stammdaten!$C$23)</f>
        <v>0</v>
      </c>
      <c r="U33" s="367"/>
      <c r="V33" s="19">
        <f>IF(U33="",0,(SQRT(U33)-Stammdaten!$B$25)/Stammdaten!$C$25)</f>
        <v>0</v>
      </c>
      <c r="W33" s="367">
        <v>4.05</v>
      </c>
      <c r="X33" s="19">
        <f>IF(W33="",0,(SQRT(W33)-Stammdaten!$B$27)/Stammdaten!$C$27)</f>
        <v>393.69003641543867</v>
      </c>
      <c r="Y33" s="5"/>
      <c r="Z33" s="19">
        <f>IF(Y33="",0,(SQRT(Y33)-Stammdaten!$B$29)/Stammdaten!$C$29)</f>
        <v>0</v>
      </c>
      <c r="AA33" s="5"/>
      <c r="AB33" s="19">
        <f>IF(AA33="",0,(SQRT(AA33)-Stammdaten!$B$32)/Stammdaten!$C$32)</f>
        <v>0</v>
      </c>
      <c r="AC33" s="361"/>
      <c r="AD33" s="19">
        <f>IF(AC33="",0,(SQRT(AC33)-Stammdaten!$B$33)/Stammdaten!$C$33)</f>
        <v>0</v>
      </c>
      <c r="AE33" s="5"/>
      <c r="AF33" s="19">
        <f>IF(AE33="",0,(SQRT(AE33)-Stammdaten!$B$34)/Stammdaten!$C$34)</f>
        <v>0</v>
      </c>
      <c r="AH33" s="66" t="s">
        <v>53</v>
      </c>
      <c r="AI33" s="80">
        <f>SUM(V30:V38)</f>
        <v>907.45103501439019</v>
      </c>
    </row>
    <row r="34" spans="1:35" ht="15.75" x14ac:dyDescent="0.25">
      <c r="A34" s="308" t="s">
        <v>348</v>
      </c>
      <c r="B34" s="308" t="s">
        <v>349</v>
      </c>
      <c r="C34" s="350">
        <v>38782</v>
      </c>
      <c r="D34" s="308" t="s">
        <v>342</v>
      </c>
      <c r="E34" s="361"/>
      <c r="F34" s="19">
        <f>IF(E34="",0,(($E$8/(E34+(IF($E$8&gt;400,0,IF($E$8&lt;=300,0.24,0.14))))-Stammdaten!$B$5)/Stammdaten!$C$5))</f>
        <v>0</v>
      </c>
      <c r="G34" s="95"/>
      <c r="H34" s="19">
        <f>IF(G34="",0,(($G$8/(G34+(IF($G$8&gt;400,0,IF($G$8&lt;=300,0.24,0.14))))-Stammdaten!$B$6)/Stammdaten!$C$6))</f>
        <v>0</v>
      </c>
      <c r="I34" s="95"/>
      <c r="J34" s="19">
        <f>IF(I34="",0,(($I$8/(I34+(IF($I$8&gt;400,0,IF($I$8&lt;=300,0.24,0.14))))-Stammdaten!$B$7)/Stammdaten!$C$7))</f>
        <v>0</v>
      </c>
      <c r="K34" s="367"/>
      <c r="L34" s="19">
        <f>IF(K34="",0,(($K$8/(K34)-Stammdaten!$B$10)/Stammdaten!$C$10))</f>
        <v>0</v>
      </c>
      <c r="M34" s="98"/>
      <c r="N34" s="19">
        <f>IF(M34="",0,(($M$8/(M34)-Stammdaten!B36)/Stammdaten!C36))</f>
        <v>0</v>
      </c>
      <c r="O34" s="361"/>
      <c r="P34" s="19">
        <f>IF(O34="",0,((200/O34)-Stammdaten!$B$21)/Stammdaten!$C$21)</f>
        <v>0</v>
      </c>
      <c r="Q34" s="5"/>
      <c r="R34" s="19">
        <f>IF(Q34="",0,((300/Q34)-Stammdaten!$B$22)/Stammdaten!$C$22)</f>
        <v>0</v>
      </c>
      <c r="S34" s="5"/>
      <c r="T34" s="19">
        <f>IF(S34="",0,((400/S34)-Stammdaten!$B$23)/Stammdaten!$C$23)</f>
        <v>0</v>
      </c>
      <c r="U34" s="361"/>
      <c r="V34" s="19">
        <f>IF(U34="",0,(SQRT(U34)-Stammdaten!$B$25)/Stammdaten!$C$25)</f>
        <v>0</v>
      </c>
      <c r="W34" s="367"/>
      <c r="X34" s="19">
        <f>IF(W34="",0,(SQRT(W34)-Stammdaten!$B$27)/Stammdaten!$C$27)</f>
        <v>0</v>
      </c>
      <c r="Y34" s="5"/>
      <c r="Z34" s="19">
        <f>IF(Y34="",0,(SQRT(Y34)-Stammdaten!$B$29)/Stammdaten!$C$29)</f>
        <v>0</v>
      </c>
      <c r="AA34" s="5"/>
      <c r="AB34" s="19">
        <f>IF(AA34="",0,(SQRT(AA34)-Stammdaten!$B$32)/Stammdaten!$C$32)</f>
        <v>0</v>
      </c>
      <c r="AC34" s="367">
        <v>36.200000000000003</v>
      </c>
      <c r="AD34" s="19">
        <f>IF(AC34="",0,(SQRT(AC34)-Stammdaten!$B$33)/Stammdaten!$C$33)</f>
        <v>329.08415988681691</v>
      </c>
      <c r="AE34" s="5"/>
      <c r="AF34" s="19">
        <f>IF(AE34="",0,(SQRT(AE34)-Stammdaten!$B$34)/Stammdaten!$C$34)</f>
        <v>0</v>
      </c>
      <c r="AH34" s="66" t="s">
        <v>54</v>
      </c>
      <c r="AI34" s="80">
        <f>SUM(X30:X38)</f>
        <v>840.31088818679768</v>
      </c>
    </row>
    <row r="35" spans="1:35" ht="15.75" x14ac:dyDescent="0.25">
      <c r="A35" s="308" t="s">
        <v>350</v>
      </c>
      <c r="B35" s="308" t="s">
        <v>335</v>
      </c>
      <c r="C35" s="350">
        <v>39125</v>
      </c>
      <c r="D35" s="308" t="s">
        <v>342</v>
      </c>
      <c r="E35" s="361"/>
      <c r="F35" s="19">
        <f>IF(E35="",0,(($E$8/(E35+(IF($E$8&gt;400,0,IF($E$8&lt;=300,0.24,0.14))))-Stammdaten!$B$5)/Stammdaten!$C$5))</f>
        <v>0</v>
      </c>
      <c r="G35" s="95"/>
      <c r="H35" s="19">
        <f>IF(G35="",0,(($G$8/(G35+(IF($G$8&gt;400,0,IF($G$8&lt;=300,0.24,0.14))))-Stammdaten!$B$6)/Stammdaten!$C$6))</f>
        <v>0</v>
      </c>
      <c r="I35" s="95"/>
      <c r="J35" s="19">
        <f>IF(I35="",0,(($I$8/(I35+(IF($I$8&gt;400,0,IF($I$8&lt;=300,0.24,0.14))))-Stammdaten!$B$7)/Stammdaten!$C$7))</f>
        <v>0</v>
      </c>
      <c r="K35" s="361"/>
      <c r="L35" s="19">
        <f>IF(K35="",0,(($K$8/(K35)-Stammdaten!$B$10)/Stammdaten!$C$10))</f>
        <v>0</v>
      </c>
      <c r="M35" s="98"/>
      <c r="N35" s="19">
        <f>IF(M35="",0,(($M$8/(M35)-Stammdaten!B37)/Stammdaten!C37))</f>
        <v>0</v>
      </c>
      <c r="O35" s="367"/>
      <c r="P35" s="19">
        <f>IF(O35="",0,((200/O35)-Stammdaten!$B$21)/Stammdaten!$C$21)</f>
        <v>0</v>
      </c>
      <c r="Q35" s="5"/>
      <c r="R35" s="19">
        <f>IF(Q35="",0,((300/Q35)-Stammdaten!$B$22)/Stammdaten!$C$22)</f>
        <v>0</v>
      </c>
      <c r="S35" s="5"/>
      <c r="T35" s="19">
        <f>IF(S35="",0,((400/S35)-Stammdaten!$B$23)/Stammdaten!$C$23)</f>
        <v>0</v>
      </c>
      <c r="U35" s="361"/>
      <c r="V35" s="19">
        <f>IF(U35="",0,(SQRT(U35)-Stammdaten!$B$25)/Stammdaten!$C$25)</f>
        <v>0</v>
      </c>
      <c r="W35" s="361"/>
      <c r="X35" s="19">
        <f>IF(W35="",0,(SQRT(W35)-Stammdaten!$B$27)/Stammdaten!$C$27)</f>
        <v>0</v>
      </c>
      <c r="Y35" s="5"/>
      <c r="Z35" s="19">
        <f>IF(Y35="",0,(SQRT(Y35)-Stammdaten!$B$29)/Stammdaten!$C$29)</f>
        <v>0</v>
      </c>
      <c r="AA35" s="5"/>
      <c r="AB35" s="19">
        <f>IF(AA35="",0,(SQRT(AA35)-Stammdaten!$B$32)/Stammdaten!$C$32)</f>
        <v>0</v>
      </c>
      <c r="AC35" s="367">
        <v>39.700000000000003</v>
      </c>
      <c r="AD35" s="19">
        <f>IF(AC35="",0,(SQRT(AC35)-Stammdaten!$B$33)/Stammdaten!$C$33)</f>
        <v>351.9994839362376</v>
      </c>
      <c r="AE35" s="5"/>
      <c r="AF35" s="19">
        <f>IF(AE35="",0,(SQRT(AE35)-Stammdaten!$B$34)/Stammdaten!$C$34)</f>
        <v>0</v>
      </c>
      <c r="AH35" s="81" t="s">
        <v>55</v>
      </c>
      <c r="AI35" s="82">
        <f>SUM(AD30:AD38)</f>
        <v>681.08364382305444</v>
      </c>
    </row>
    <row r="36" spans="1:35" ht="15.75" x14ac:dyDescent="0.25">
      <c r="A36" s="308" t="s">
        <v>351</v>
      </c>
      <c r="B36" s="308" t="s">
        <v>124</v>
      </c>
      <c r="C36" s="350">
        <v>39142</v>
      </c>
      <c r="D36" s="308" t="s">
        <v>342</v>
      </c>
      <c r="E36" s="361"/>
      <c r="F36" s="19">
        <f>IF(E36="",0,(($E$8/(E36+(IF($E$8&gt;400,0,IF($E$8&lt;=300,0.24,0.14))))-Stammdaten!$B$5)/Stammdaten!$C$5))</f>
        <v>0</v>
      </c>
      <c r="G36" s="95"/>
      <c r="H36" s="19">
        <f>IF(G36="",0,(($G$8/(G36+(IF($G$8&gt;400,0,IF($G$8&lt;=300,0.24,0.14))))-Stammdaten!$B$6)/Stammdaten!$C$6))</f>
        <v>0</v>
      </c>
      <c r="I36" s="95"/>
      <c r="J36" s="19">
        <f>IF(I36="",0,(($I$8/(I36+(IF($I$8&gt;400,0,IF($I$8&lt;=300,0.24,0.14))))-Stammdaten!$B$7)/Stammdaten!$C$7))</f>
        <v>0</v>
      </c>
      <c r="K36" s="367">
        <v>178</v>
      </c>
      <c r="L36" s="19">
        <f>IF(K36="",0,(($K$8/(K36)-Stammdaten!$B$10)/Stammdaten!$C$10))</f>
        <v>336.86056249563819</v>
      </c>
      <c r="M36" s="98"/>
      <c r="N36" s="19">
        <f>IF(M36="",0,(($M$8/(M36)-Stammdaten!B38)/Stammdaten!C38))</f>
        <v>0</v>
      </c>
      <c r="O36" s="361"/>
      <c r="P36" s="19">
        <f>IF(O36="",0,((200/O36)-Stammdaten!$B$21)/Stammdaten!$C$21)</f>
        <v>0</v>
      </c>
      <c r="Q36" s="5"/>
      <c r="R36" s="19">
        <f>IF(Q36="",0,((300/Q36)-Stammdaten!$B$22)/Stammdaten!$C$22)</f>
        <v>0</v>
      </c>
      <c r="S36" s="5"/>
      <c r="T36" s="19">
        <f>IF(S36="",0,((400/S36)-Stammdaten!$B$23)/Stammdaten!$C$23)</f>
        <v>0</v>
      </c>
      <c r="U36" s="361"/>
      <c r="V36" s="19">
        <f>IF(U36="",0,(SQRT(U36)-Stammdaten!$B$25)/Stammdaten!$C$25)</f>
        <v>0</v>
      </c>
      <c r="W36" s="361"/>
      <c r="X36" s="19">
        <f>IF(W36="",0,(SQRT(W36)-Stammdaten!$B$27)/Stammdaten!$C$27)</f>
        <v>0</v>
      </c>
      <c r="Y36" s="5"/>
      <c r="Z36" s="19">
        <f>IF(Y36="",0,(SQRT(Y36)-Stammdaten!$B$29)/Stammdaten!$C$29)</f>
        <v>0</v>
      </c>
      <c r="AA36" s="5"/>
      <c r="AB36" s="19">
        <f>IF(AA36="",0,(SQRT(AA36)-Stammdaten!$B$32)/Stammdaten!$C$32)</f>
        <v>0</v>
      </c>
      <c r="AC36" s="361"/>
      <c r="AD36" s="19">
        <f>IF(AC36="",0,(SQRT(AC36)-Stammdaten!$B$33)/Stammdaten!$C$33)</f>
        <v>0</v>
      </c>
      <c r="AE36" s="5"/>
      <c r="AF36" s="19">
        <f>IF(AE36="",0,(SQRT(AE36)-Stammdaten!$B$34)/Stammdaten!$C$34)</f>
        <v>0</v>
      </c>
      <c r="AH36" s="201"/>
    </row>
    <row r="37" spans="1:35" ht="15.75" x14ac:dyDescent="0.25">
      <c r="A37" s="308" t="s">
        <v>352</v>
      </c>
      <c r="B37" s="308" t="s">
        <v>353</v>
      </c>
      <c r="C37" s="350">
        <v>39202</v>
      </c>
      <c r="D37" s="308" t="s">
        <v>342</v>
      </c>
      <c r="E37" s="361"/>
      <c r="F37" s="19">
        <f>IF(E37="",0,(($E$8/(E37+(IF($E$8&gt;400,0,IF($E$8&lt;=300,0.24,0.14))))-Stammdaten!$B$5)/Stammdaten!$C$5))</f>
        <v>0</v>
      </c>
      <c r="G37" s="95"/>
      <c r="H37" s="19">
        <f>IF(G37="",0,(($G$8/(G37+(IF($G$8&gt;400,0,IF($G$8&lt;=300,0.24,0.14))))-Stammdaten!$B$6)/Stammdaten!$C$6))</f>
        <v>0</v>
      </c>
      <c r="I37" s="95"/>
      <c r="J37" s="19">
        <f>IF(I37="",0,(($I$8/(I37+(IF($I$8&gt;400,0,IF($I$8&lt;=300,0.24,0.14))))-Stammdaten!$B$7)/Stammdaten!$C$7))</f>
        <v>0</v>
      </c>
      <c r="K37" s="367">
        <v>185.49</v>
      </c>
      <c r="L37" s="19">
        <f>IF(K37="",0,(($K$8/(K37)-Stammdaten!$B$10)/Stammdaten!$C$10))</f>
        <v>308.68027407012272</v>
      </c>
      <c r="M37" s="98"/>
      <c r="N37" s="19">
        <f>IF(M37="",0,(($M$8/(M37)-Stammdaten!B39)/Stammdaten!C39))</f>
        <v>0</v>
      </c>
      <c r="O37" s="361"/>
      <c r="P37" s="19">
        <f>IF(O37="",0,((200/O37)-Stammdaten!$B$21)/Stammdaten!$C$21)</f>
        <v>0</v>
      </c>
      <c r="Q37" s="5"/>
      <c r="R37" s="19">
        <f>IF(Q37="",0,((300/Q37)-Stammdaten!$B$22)/Stammdaten!$C$22)</f>
        <v>0</v>
      </c>
      <c r="S37" s="5"/>
      <c r="T37" s="19">
        <f>IF(S37="",0,((400/S37)-Stammdaten!$B$23)/Stammdaten!$C$23)</f>
        <v>0</v>
      </c>
      <c r="U37" s="361"/>
      <c r="V37" s="19">
        <f>IF(U37="",0,(SQRT(U37)-Stammdaten!$B$25)/Stammdaten!$C$25)</f>
        <v>0</v>
      </c>
      <c r="W37" s="361"/>
      <c r="X37" s="19">
        <f>IF(W37="",0,(SQRT(W37)-Stammdaten!$B$27)/Stammdaten!$C$27)</f>
        <v>0</v>
      </c>
      <c r="Y37" s="5"/>
      <c r="Z37" s="19">
        <f>IF(Y37="",0,(SQRT(Y37)-Stammdaten!$B$29)/Stammdaten!$C$29)</f>
        <v>0</v>
      </c>
      <c r="AA37" s="5"/>
      <c r="AB37" s="19">
        <f>IF(AA37="",0,(SQRT(AA37)-Stammdaten!$B$32)/Stammdaten!$C$32)</f>
        <v>0</v>
      </c>
      <c r="AC37" s="361"/>
      <c r="AD37" s="19">
        <f>IF(AC37="",0,(SQRT(AC37)-Stammdaten!$B$33)/Stammdaten!$C$33)</f>
        <v>0</v>
      </c>
      <c r="AE37" s="5"/>
      <c r="AF37" s="19">
        <f>IF(AE37="",0,(SQRT(AE37)-Stammdaten!$B$34)/Stammdaten!$C$34)</f>
        <v>0</v>
      </c>
      <c r="AH37" s="83" t="s">
        <v>357</v>
      </c>
      <c r="AI37" s="84">
        <f>SUM(AI30:AI35)</f>
        <v>4792.5913280307432</v>
      </c>
    </row>
    <row r="38" spans="1:35" ht="16.5" thickBot="1" x14ac:dyDescent="0.3">
      <c r="A38" s="308" t="s">
        <v>354</v>
      </c>
      <c r="B38" s="308" t="s">
        <v>355</v>
      </c>
      <c r="C38" s="350">
        <v>39206</v>
      </c>
      <c r="D38" s="308" t="s">
        <v>342</v>
      </c>
      <c r="E38" s="362"/>
      <c r="F38" s="106">
        <f>IF(E38="",0,(($E$8/(E38+(IF($E$8&gt;400,0,IF($E$8&lt;=300,0.24,0.14))))-Stammdaten!$B$5)/Stammdaten!$C$5))</f>
        <v>0</v>
      </c>
      <c r="G38" s="107"/>
      <c r="H38" s="106">
        <f>IF(G38="",0,(($G$8/(G38+(IF($G$8&gt;400,0,IF($G$8&lt;=300,0.24,0.14))))-Stammdaten!$B$6)/Stammdaten!$C$6))</f>
        <v>0</v>
      </c>
      <c r="I38" s="107"/>
      <c r="J38" s="106">
        <f>IF(I38="",0,(($I$8/(I38+(IF($I$8&gt;400,0,IF($I$8&lt;=300,0.24,0.14))))-Stammdaten!$B$7)/Stammdaten!$C$7))</f>
        <v>0</v>
      </c>
      <c r="K38" s="362"/>
      <c r="L38" s="106">
        <f>IF(K38="",0,(($K$8/(K38)-Stammdaten!$B$10)/Stammdaten!$C$10))</f>
        <v>0</v>
      </c>
      <c r="M38" s="108"/>
      <c r="N38" s="106">
        <f>IF(M38="",0,(($M$8/(M38)-Stammdaten!B40)/Stammdaten!C40))</f>
        <v>0</v>
      </c>
      <c r="O38" s="362"/>
      <c r="P38" s="106">
        <f>IF(O38="",0,((200/O38)-Stammdaten!$B$21)/Stammdaten!$C$21)</f>
        <v>0</v>
      </c>
      <c r="Q38" s="109"/>
      <c r="R38" s="106">
        <f>IF(Q38="",0,((300/Q38)-Stammdaten!$B$22)/Stammdaten!$C$22)</f>
        <v>0</v>
      </c>
      <c r="S38" s="109"/>
      <c r="T38" s="106">
        <f>IF(S38="",0,((400/S38)-Stammdaten!$B$23)/Stammdaten!$C$23)</f>
        <v>0</v>
      </c>
      <c r="U38" s="362"/>
      <c r="V38" s="106">
        <f>IF(U38="",0,(SQRT(U38)-Stammdaten!$B$25)/Stammdaten!$C$25)</f>
        <v>0</v>
      </c>
      <c r="W38" s="362"/>
      <c r="X38" s="106">
        <f>IF(W38="",0,(SQRT(W38)-Stammdaten!$B$27)/Stammdaten!$C$27)</f>
        <v>0</v>
      </c>
      <c r="Y38" s="109"/>
      <c r="Z38" s="106">
        <f>IF(Y38="",0,(SQRT(Y38)-Stammdaten!$B$29)/Stammdaten!$C$29)</f>
        <v>0</v>
      </c>
      <c r="AA38" s="109"/>
      <c r="AB38" s="106">
        <f>IF(AA38="",0,(SQRT(AA38)-Stammdaten!$B$32)/Stammdaten!$C$32)</f>
        <v>0</v>
      </c>
      <c r="AC38" s="368"/>
      <c r="AD38" s="106">
        <f>IF(AC38="",0,(SQRT(AC38)-Stammdaten!$B$33)/Stammdaten!$C$33)</f>
        <v>0</v>
      </c>
      <c r="AE38" s="5"/>
      <c r="AF38" s="19">
        <f>IF(AE38="",0,(SQRT(AE38)-Stammdaten!$B$34)/Stammdaten!$C$34)</f>
        <v>0</v>
      </c>
    </row>
    <row r="39" spans="1:35" x14ac:dyDescent="0.25">
      <c r="A39" s="225"/>
      <c r="B39" s="226"/>
      <c r="C39" s="227"/>
      <c r="D39" s="228"/>
      <c r="E39" s="229"/>
      <c r="F39" s="230"/>
      <c r="G39" s="231"/>
      <c r="H39" s="230"/>
      <c r="I39" s="231"/>
      <c r="J39" s="230"/>
      <c r="K39" s="232"/>
      <c r="L39" s="230"/>
      <c r="M39" s="232"/>
      <c r="N39" s="230"/>
      <c r="O39" s="232"/>
      <c r="P39" s="230"/>
      <c r="Q39" s="233"/>
      <c r="R39" s="230"/>
      <c r="S39" s="233"/>
      <c r="T39" s="230"/>
      <c r="U39" s="232"/>
      <c r="V39" s="230"/>
      <c r="W39" s="232"/>
      <c r="X39" s="230"/>
      <c r="Y39" s="233"/>
      <c r="Z39" s="230"/>
      <c r="AA39" s="233"/>
      <c r="AB39" s="230"/>
      <c r="AC39" s="232"/>
      <c r="AD39" s="234"/>
      <c r="AE39" s="223"/>
      <c r="AF39" s="19">
        <f>IF(AE39="",0,(SQRT(AE39)-Stammdaten!$B$34)/Stammdaten!$C$34)</f>
        <v>0</v>
      </c>
    </row>
    <row r="40" spans="1:35" x14ac:dyDescent="0.25">
      <c r="A40" s="119"/>
      <c r="B40" s="121"/>
      <c r="C40" s="122"/>
      <c r="D40" s="23"/>
      <c r="E40" s="188"/>
      <c r="F40" s="19">
        <f>IF(E40="",0,(($E$8/(E40+(IF($E$8&gt;400,0,IF($E$8&lt;=300,0.24,0.14))))-Stammdaten!$B$5)/Stammdaten!$C$5))</f>
        <v>0</v>
      </c>
      <c r="G40" s="124"/>
      <c r="H40" s="19">
        <f>IF(G40="",0,(($G$8/(G40+(IF($G$8&gt;400,0,IF($G$8&lt;=300,0.24,0.14))))-Stammdaten!$B$6)/Stammdaten!$C$6))</f>
        <v>0</v>
      </c>
      <c r="I40" s="124"/>
      <c r="J40" s="19">
        <f>IF(I40="",0,(($I$8/(I40+(IF($I$8&gt;400,0,IF($I$8&lt;=300,0.24,0.14))))-Stammdaten!$B$7)/Stammdaten!$C$7))</f>
        <v>0</v>
      </c>
      <c r="K40" s="125"/>
      <c r="L40" s="19">
        <f>IF(K40="",0,(($K$8/(K40)-Stammdaten!$B$10)/Stammdaten!$C$10))</f>
        <v>0</v>
      </c>
      <c r="M40" s="125"/>
      <c r="N40" s="19">
        <f>IF(M40="",0,(($M$8/(M40)-Stammdaten!B42)/Stammdaten!C42))</f>
        <v>0</v>
      </c>
      <c r="O40" s="125"/>
      <c r="P40" s="19">
        <f>IF(O40="",0,((200/O40)-Stammdaten!$B$21)/Stammdaten!$C$21)</f>
        <v>0</v>
      </c>
      <c r="Q40" s="126"/>
      <c r="R40" s="19">
        <f>IF(Q40="",0,((300/Q40)-Stammdaten!$B$22)/Stammdaten!$C$22)</f>
        <v>0</v>
      </c>
      <c r="S40" s="126"/>
      <c r="T40" s="19">
        <f>IF(S40="",0,((400/S40)-Stammdaten!$B$23)/Stammdaten!$C$23)</f>
        <v>0</v>
      </c>
      <c r="U40" s="125"/>
      <c r="V40" s="19">
        <f>IF(U40="",0,(SQRT(U40)-Stammdaten!$B$25)/Stammdaten!$C$25)</f>
        <v>0</v>
      </c>
      <c r="W40" s="125"/>
      <c r="X40" s="19">
        <f>IF(W40="",0,(SQRT(W40)-Stammdaten!$B$27)/Stammdaten!$C$27)</f>
        <v>0</v>
      </c>
      <c r="Y40" s="126"/>
      <c r="Z40" s="19">
        <f>IF(Y40="",0,(SQRT(Y40)-Stammdaten!$B$29)/Stammdaten!$C$29)</f>
        <v>0</v>
      </c>
      <c r="AA40" s="126"/>
      <c r="AB40" s="19">
        <f>IF(AA40="",0,(SQRT(AA40)-Stammdaten!$B$32)/Stammdaten!$C$32)</f>
        <v>0</v>
      </c>
      <c r="AC40" s="125"/>
      <c r="AD40" s="19">
        <f>IF(AC40="",0,(SQRT(AC40)-Stammdaten!$B$33)/Stammdaten!$C$33)</f>
        <v>0</v>
      </c>
      <c r="AE40" s="5"/>
      <c r="AF40" s="19">
        <f>IF(AE40="",0,(SQRT(AE40)-Stammdaten!$B$34)/Stammdaten!$C$34)</f>
        <v>0</v>
      </c>
    </row>
    <row r="41" spans="1:35" x14ac:dyDescent="0.25">
      <c r="A41" s="27"/>
      <c r="B41" s="30"/>
      <c r="C41" s="88"/>
      <c r="D41" s="72"/>
      <c r="E41" s="189"/>
      <c r="F41" s="19">
        <f>IF(E41="",0,(($E$8/(E41+(IF($E$8&gt;400,0,IF($E$8&lt;=300,0.24,0.14))))-Stammdaten!$B$5)/Stammdaten!$C$5))</f>
        <v>0</v>
      </c>
      <c r="G41" s="95"/>
      <c r="H41" s="19">
        <f>IF(G41="",0,(($G$8/(G41+(IF($G$8&gt;400,0,IF($G$8&lt;=300,0.24,0.14))))-Stammdaten!$B$6)/Stammdaten!$C$6))</f>
        <v>0</v>
      </c>
      <c r="I41" s="95"/>
      <c r="J41" s="19">
        <f>IF(I41="",0,(($I$8/(I41+(IF($I$8&gt;400,0,IF($I$8&lt;=300,0.24,0.14))))-Stammdaten!$B$7)/Stammdaten!$C$7))</f>
        <v>0</v>
      </c>
      <c r="K41" s="98"/>
      <c r="L41" s="19">
        <f>IF(K41="",0,(($K$8/(K41)-Stammdaten!$B$10)/Stammdaten!$C$10))</f>
        <v>0</v>
      </c>
      <c r="M41" s="98"/>
      <c r="N41" s="19">
        <f>IF(M41="",0,(($M$8/(M41)-Stammdaten!B43)/Stammdaten!C43))</f>
        <v>0</v>
      </c>
      <c r="O41" s="98"/>
      <c r="P41" s="19">
        <f>IF(O41="",0,((200/O41)-Stammdaten!$B$21)/Stammdaten!$C$21)</f>
        <v>0</v>
      </c>
      <c r="Q41" s="5"/>
      <c r="R41" s="19">
        <f>IF(Q41="",0,((300/Q41)-Stammdaten!$B$22)/Stammdaten!$C$22)</f>
        <v>0</v>
      </c>
      <c r="S41" s="5"/>
      <c r="T41" s="19">
        <f>IF(S41="",0,((400/S41)-Stammdaten!$B$23)/Stammdaten!$C$23)</f>
        <v>0</v>
      </c>
      <c r="U41" s="98"/>
      <c r="V41" s="19">
        <f>IF(U41="",0,(SQRT(U41)-Stammdaten!$B$25)/Stammdaten!$C$25)</f>
        <v>0</v>
      </c>
      <c r="W41" s="98"/>
      <c r="X41" s="19">
        <f>IF(W41="",0,(SQRT(W41)-Stammdaten!$B$27)/Stammdaten!$C$27)</f>
        <v>0</v>
      </c>
      <c r="Y41" s="5"/>
      <c r="Z41" s="19">
        <f>IF(Y41="",0,(SQRT(Y41)-Stammdaten!$B$29)/Stammdaten!$C$29)</f>
        <v>0</v>
      </c>
      <c r="AA41" s="5"/>
      <c r="AB41" s="19">
        <f>IF(AA41="",0,(SQRT(AA41)-Stammdaten!$B$32)/Stammdaten!$C$32)</f>
        <v>0</v>
      </c>
      <c r="AC41" s="98"/>
      <c r="AD41" s="19">
        <f>IF(AC41="",0,(SQRT(AC41)-Stammdaten!$B$33)/Stammdaten!$C$33)</f>
        <v>0</v>
      </c>
      <c r="AE41" s="5"/>
      <c r="AF41" s="19">
        <f>IF(AE41="",0,(SQRT(AE41)-Stammdaten!$B$34)/Stammdaten!$C$34)</f>
        <v>0</v>
      </c>
    </row>
    <row r="42" spans="1:35" x14ac:dyDescent="0.25">
      <c r="A42" s="27"/>
      <c r="B42" s="30"/>
      <c r="C42" s="88"/>
      <c r="D42" s="72"/>
      <c r="E42" s="189"/>
      <c r="F42" s="19">
        <f>IF(E42="",0,(($E$8/(E42+(IF($E$8&gt;400,0,IF($E$8&lt;=300,0.24,0.14))))-Stammdaten!$B$5)/Stammdaten!$C$5))</f>
        <v>0</v>
      </c>
      <c r="G42" s="95"/>
      <c r="H42" s="19">
        <f>IF(G42="",0,(($G$8/(G42+(IF($G$8&gt;400,0,IF($G$8&lt;=300,0.24,0.14))))-Stammdaten!$B$6)/Stammdaten!$C$6))</f>
        <v>0</v>
      </c>
      <c r="I42" s="95"/>
      <c r="J42" s="19">
        <f>IF(I42="",0,(($I$8/(I42+(IF($I$8&gt;400,0,IF($I$8&lt;=300,0.24,0.14))))-Stammdaten!$B$7)/Stammdaten!$C$7))</f>
        <v>0</v>
      </c>
      <c r="K42" s="98"/>
      <c r="L42" s="19">
        <f>IF(K42="",0,(($K$8/(K42)-Stammdaten!$B$10)/Stammdaten!$C$10))</f>
        <v>0</v>
      </c>
      <c r="M42" s="98"/>
      <c r="N42" s="19">
        <f>IF(M42="",0,(($M$8/(M42)-Stammdaten!B44)/Stammdaten!C44))</f>
        <v>0</v>
      </c>
      <c r="O42" s="98"/>
      <c r="P42" s="19">
        <f>IF(O42="",0,((200/O42)-Stammdaten!$B$21)/Stammdaten!$C$21)</f>
        <v>0</v>
      </c>
      <c r="Q42" s="5"/>
      <c r="R42" s="19">
        <f>IF(Q42="",0,((300/Q42)-Stammdaten!$B$22)/Stammdaten!$C$22)</f>
        <v>0</v>
      </c>
      <c r="S42" s="5"/>
      <c r="T42" s="19">
        <f>IF(S42="",0,((400/S42)-Stammdaten!$B$23)/Stammdaten!$C$23)</f>
        <v>0</v>
      </c>
      <c r="U42" s="98"/>
      <c r="V42" s="19">
        <f>IF(U42="",0,(SQRT(U42)-Stammdaten!$B$25)/Stammdaten!$C$25)</f>
        <v>0</v>
      </c>
      <c r="W42" s="98"/>
      <c r="X42" s="19">
        <f>IF(W42="",0,(SQRT(W42)-Stammdaten!$B$27)/Stammdaten!$C$27)</f>
        <v>0</v>
      </c>
      <c r="Y42" s="5"/>
      <c r="Z42" s="19">
        <f>IF(Y42="",0,(SQRT(Y42)-Stammdaten!$B$29)/Stammdaten!$C$29)</f>
        <v>0</v>
      </c>
      <c r="AA42" s="5"/>
      <c r="AB42" s="19">
        <f>IF(AA42="",0,(SQRT(AA42)-Stammdaten!$B$32)/Stammdaten!$C$32)</f>
        <v>0</v>
      </c>
      <c r="AC42" s="98"/>
      <c r="AD42" s="19">
        <f>IF(AC42="",0,(SQRT(AC42)-Stammdaten!$B$33)/Stammdaten!$C$33)</f>
        <v>0</v>
      </c>
      <c r="AE42" s="5"/>
      <c r="AF42" s="19">
        <f>IF(AE42="",0,(SQRT(AE42)-Stammdaten!$B$34)/Stammdaten!$C$34)</f>
        <v>0</v>
      </c>
    </row>
    <row r="43" spans="1:35" x14ac:dyDescent="0.25">
      <c r="A43" s="27"/>
      <c r="B43" s="30"/>
      <c r="C43" s="88"/>
      <c r="D43" s="72"/>
      <c r="E43" s="189"/>
      <c r="F43" s="19">
        <f>IF(E43="",0,(($E$8/(E43+(IF($E$8&gt;400,0,IF($E$8&lt;=300,0.24,0.14))))-Stammdaten!$B$5)/Stammdaten!$C$5))</f>
        <v>0</v>
      </c>
      <c r="G43" s="95"/>
      <c r="H43" s="19">
        <f>IF(G43="",0,(($G$8/(G43+(IF($G$8&gt;400,0,IF($G$8&lt;=300,0.24,0.14))))-Stammdaten!$B$6)/Stammdaten!$C$6))</f>
        <v>0</v>
      </c>
      <c r="I43" s="95"/>
      <c r="J43" s="19">
        <f>IF(I43="",0,(($I$8/(I43+(IF($I$8&gt;400,0,IF($I$8&lt;=300,0.24,0.14))))-Stammdaten!$B$7)/Stammdaten!$C$7))</f>
        <v>0</v>
      </c>
      <c r="K43" s="98"/>
      <c r="L43" s="19">
        <f>IF(K43="",0,(($K$8/(K43)-Stammdaten!$B$10)/Stammdaten!$C$10))</f>
        <v>0</v>
      </c>
      <c r="M43" s="98"/>
      <c r="N43" s="19">
        <f>IF(M43="",0,(($M$8/(M43)-Stammdaten!B45)/Stammdaten!C45))</f>
        <v>0</v>
      </c>
      <c r="O43" s="98"/>
      <c r="P43" s="19">
        <f>IF(O43="",0,((200/O43)-Stammdaten!$B$21)/Stammdaten!$C$21)</f>
        <v>0</v>
      </c>
      <c r="Q43" s="5"/>
      <c r="R43" s="19">
        <f>IF(Q43="",0,((300/Q43)-Stammdaten!$B$22)/Stammdaten!$C$22)</f>
        <v>0</v>
      </c>
      <c r="S43" s="5"/>
      <c r="T43" s="19">
        <f>IF(S43="",0,((400/S43)-Stammdaten!$B$23)/Stammdaten!$C$23)</f>
        <v>0</v>
      </c>
      <c r="U43" s="98"/>
      <c r="V43" s="19">
        <f>IF(U43="",0,(SQRT(U43)-Stammdaten!$B$25)/Stammdaten!$C$25)</f>
        <v>0</v>
      </c>
      <c r="W43" s="98"/>
      <c r="X43" s="19">
        <f>IF(W43="",0,(SQRT(W43)-Stammdaten!$B$27)/Stammdaten!$C$27)</f>
        <v>0</v>
      </c>
      <c r="Y43" s="5"/>
      <c r="Z43" s="19">
        <f>IF(Y43="",0,(SQRT(Y43)-Stammdaten!$B$29)/Stammdaten!$C$29)</f>
        <v>0</v>
      </c>
      <c r="AA43" s="5"/>
      <c r="AB43" s="19">
        <f>IF(AA43="",0,(SQRT(AA43)-Stammdaten!$B$32)/Stammdaten!$C$32)</f>
        <v>0</v>
      </c>
      <c r="AC43" s="98"/>
      <c r="AD43" s="19">
        <f>IF(AC43="",0,(SQRT(AC43)-Stammdaten!$B$33)/Stammdaten!$C$33)</f>
        <v>0</v>
      </c>
      <c r="AE43" s="5"/>
      <c r="AF43" s="19">
        <f>IF(AE43="",0,(SQRT(AE43)-Stammdaten!$B$34)/Stammdaten!$C$34)</f>
        <v>0</v>
      </c>
    </row>
    <row r="44" spans="1:35" x14ac:dyDescent="0.25">
      <c r="A44" s="27"/>
      <c r="B44" s="30"/>
      <c r="C44" s="88"/>
      <c r="D44" s="72"/>
      <c r="E44" s="189"/>
      <c r="F44" s="19">
        <f>IF(E44="",0,(($E$8/(E44+(IF($E$8&gt;400,0,IF($E$8&lt;=300,0.24,0.14))))-Stammdaten!$B$5)/Stammdaten!$C$5))</f>
        <v>0</v>
      </c>
      <c r="G44" s="95"/>
      <c r="H44" s="19">
        <f>IF(G44="",0,(($G$8/(G44+(IF($G$8&gt;400,0,IF($G$8&lt;=300,0.24,0.14))))-Stammdaten!$B$6)/Stammdaten!$C$6))</f>
        <v>0</v>
      </c>
      <c r="I44" s="95"/>
      <c r="J44" s="19">
        <f>IF(I44="",0,(($I$8/(I44+(IF($I$8&gt;400,0,IF($I$8&lt;=300,0.24,0.14))))-Stammdaten!$B$7)/Stammdaten!$C$7))</f>
        <v>0</v>
      </c>
      <c r="K44" s="98"/>
      <c r="L44" s="19">
        <f>IF(K44="",0,(($K$8/(K44)-Stammdaten!$B$10)/Stammdaten!$C$10))</f>
        <v>0</v>
      </c>
      <c r="M44" s="98"/>
      <c r="N44" s="19">
        <f>IF(M44="",0,(($M$8/(M44)-Stammdaten!B46)/Stammdaten!C46))</f>
        <v>0</v>
      </c>
      <c r="O44" s="98"/>
      <c r="P44" s="19">
        <f>IF(O44="",0,((200/O44)-Stammdaten!$B$21)/Stammdaten!$C$21)</f>
        <v>0</v>
      </c>
      <c r="Q44" s="5"/>
      <c r="R44" s="19">
        <f>IF(Q44="",0,((300/Q44)-Stammdaten!$B$22)/Stammdaten!$C$22)</f>
        <v>0</v>
      </c>
      <c r="S44" s="5"/>
      <c r="T44" s="19">
        <f>IF(S44="",0,((400/S44)-Stammdaten!$B$23)/Stammdaten!$C$23)</f>
        <v>0</v>
      </c>
      <c r="U44" s="98"/>
      <c r="V44" s="19">
        <f>IF(U44="",0,(SQRT(U44)-Stammdaten!$B$25)/Stammdaten!$C$25)</f>
        <v>0</v>
      </c>
      <c r="W44" s="98"/>
      <c r="X44" s="19">
        <f>IF(W44="",0,(SQRT(W44)-Stammdaten!$B$27)/Stammdaten!$C$27)</f>
        <v>0</v>
      </c>
      <c r="Y44" s="5"/>
      <c r="Z44" s="19">
        <f>IF(Y44="",0,(SQRT(Y44)-Stammdaten!$B$29)/Stammdaten!$C$29)</f>
        <v>0</v>
      </c>
      <c r="AA44" s="5"/>
      <c r="AB44" s="19">
        <f>IF(AA44="",0,(SQRT(AA44)-Stammdaten!$B$32)/Stammdaten!$C$32)</f>
        <v>0</v>
      </c>
      <c r="AC44" s="98"/>
      <c r="AD44" s="19">
        <f>IF(AC44="",0,(SQRT(AC44)-Stammdaten!$B$33)/Stammdaten!$C$33)</f>
        <v>0</v>
      </c>
      <c r="AE44" s="5"/>
      <c r="AF44" s="19">
        <f>IF(AE44="",0,(SQRT(AE44)-Stammdaten!$B$34)/Stammdaten!$C$34)</f>
        <v>0</v>
      </c>
    </row>
    <row r="45" spans="1:35" x14ac:dyDescent="0.25">
      <c r="A45" s="27"/>
      <c r="B45" s="30"/>
      <c r="C45" s="88"/>
      <c r="D45" s="72"/>
      <c r="E45" s="189"/>
      <c r="F45" s="19">
        <f>IF(E45="",0,(($E$8/(E45+(IF($E$8&gt;400,0,IF($E$8&lt;=300,0.24,0.14))))-Stammdaten!$B$5)/Stammdaten!$C$5))</f>
        <v>0</v>
      </c>
      <c r="G45" s="95"/>
      <c r="H45" s="19">
        <f>IF(G45="",0,(($G$8/(G45+(IF($G$8&gt;400,0,IF($G$8&lt;=300,0.24,0.14))))-Stammdaten!$B$6)/Stammdaten!$C$6))</f>
        <v>0</v>
      </c>
      <c r="I45" s="95"/>
      <c r="J45" s="19">
        <f>IF(I45="",0,(($I$8/(I45+(IF($I$8&gt;400,0,IF($I$8&lt;=300,0.24,0.14))))-Stammdaten!$B$7)/Stammdaten!$C$7))</f>
        <v>0</v>
      </c>
      <c r="K45" s="98"/>
      <c r="L45" s="19">
        <f>IF(K45="",0,(($K$8/(K45)-Stammdaten!$B$10)/Stammdaten!$C$10))</f>
        <v>0</v>
      </c>
      <c r="M45" s="98"/>
      <c r="N45" s="19">
        <f>IF(M45="",0,(($M$8/(M45)-Stammdaten!B47)/Stammdaten!C47))</f>
        <v>0</v>
      </c>
      <c r="O45" s="98"/>
      <c r="P45" s="19">
        <f>IF(O45="",0,((200/O45)-Stammdaten!$B$21)/Stammdaten!$C$21)</f>
        <v>0</v>
      </c>
      <c r="Q45" s="5"/>
      <c r="R45" s="19">
        <f>IF(Q45="",0,((300/Q45)-Stammdaten!$B$22)/Stammdaten!$C$22)</f>
        <v>0</v>
      </c>
      <c r="S45" s="5"/>
      <c r="T45" s="19">
        <f>IF(S45="",0,((400/S45)-Stammdaten!$B$23)/Stammdaten!$C$23)</f>
        <v>0</v>
      </c>
      <c r="U45" s="98"/>
      <c r="V45" s="19">
        <f>IF(U45="",0,(SQRT(U45)-Stammdaten!$B$25)/Stammdaten!$C$25)</f>
        <v>0</v>
      </c>
      <c r="W45" s="98"/>
      <c r="X45" s="19">
        <f>IF(W45="",0,(SQRT(W45)-Stammdaten!$B$27)/Stammdaten!$C$27)</f>
        <v>0</v>
      </c>
      <c r="Y45" s="5"/>
      <c r="Z45" s="19">
        <f>IF(Y45="",0,(SQRT(Y45)-Stammdaten!$B$29)/Stammdaten!$C$29)</f>
        <v>0</v>
      </c>
      <c r="AA45" s="5"/>
      <c r="AB45" s="19">
        <f>IF(AA45="",0,(SQRT(AA45)-Stammdaten!$B$32)/Stammdaten!$C$32)</f>
        <v>0</v>
      </c>
      <c r="AC45" s="98"/>
      <c r="AD45" s="19">
        <f>IF(AC45="",0,(SQRT(AC45)-Stammdaten!$B$33)/Stammdaten!$C$33)</f>
        <v>0</v>
      </c>
      <c r="AE45" s="5"/>
      <c r="AF45" s="19">
        <f>IF(AE45="",0,(SQRT(AE45)-Stammdaten!$B$34)/Stammdaten!$C$34)</f>
        <v>0</v>
      </c>
    </row>
    <row r="46" spans="1:35" x14ac:dyDescent="0.25">
      <c r="A46" s="27"/>
      <c r="B46" s="30"/>
      <c r="C46" s="88"/>
      <c r="D46" s="72"/>
      <c r="E46" s="189"/>
      <c r="F46" s="19">
        <f>IF(E46="",0,(($E$8/(E46+(IF($E$8&gt;400,0,IF($E$8&lt;=300,0.24,0.14))))-Stammdaten!$B$5)/Stammdaten!$C$5))</f>
        <v>0</v>
      </c>
      <c r="G46" s="95"/>
      <c r="H46" s="19">
        <f>IF(G46="",0,(($G$8/(G46+(IF($G$8&gt;400,0,IF($G$8&lt;=300,0.24,0.14))))-Stammdaten!$B$6)/Stammdaten!$C$6))</f>
        <v>0</v>
      </c>
      <c r="I46" s="95"/>
      <c r="J46" s="19">
        <f>IF(I46="",0,(($I$8/(I46+(IF($I$8&gt;400,0,IF($I$8&lt;=300,0.24,0.14))))-Stammdaten!$B$7)/Stammdaten!$C$7))</f>
        <v>0</v>
      </c>
      <c r="K46" s="98"/>
      <c r="L46" s="19">
        <f>IF(K46="",0,(($K$8/(K46)-Stammdaten!$B$10)/Stammdaten!$C$10))</f>
        <v>0</v>
      </c>
      <c r="M46" s="98"/>
      <c r="N46" s="19">
        <f>IF(M46="",0,(($M$8/(M46)-Stammdaten!B48)/Stammdaten!C48))</f>
        <v>0</v>
      </c>
      <c r="O46" s="98"/>
      <c r="P46" s="19">
        <f>IF(O46="",0,((200/O46)-Stammdaten!$B$21)/Stammdaten!$C$21)</f>
        <v>0</v>
      </c>
      <c r="Q46" s="5"/>
      <c r="R46" s="19">
        <f>IF(Q46="",0,((300/Q46)-Stammdaten!$B$22)/Stammdaten!$C$22)</f>
        <v>0</v>
      </c>
      <c r="S46" s="5"/>
      <c r="T46" s="19">
        <f>IF(S46="",0,((400/S46)-Stammdaten!$B$23)/Stammdaten!$C$23)</f>
        <v>0</v>
      </c>
      <c r="U46" s="98"/>
      <c r="V46" s="19">
        <f>IF(U46="",0,(SQRT(U46)-Stammdaten!$B$25)/Stammdaten!$C$25)</f>
        <v>0</v>
      </c>
      <c r="W46" s="98"/>
      <c r="X46" s="19">
        <f>IF(W46="",0,(SQRT(W46)-Stammdaten!$B$27)/Stammdaten!$C$27)</f>
        <v>0</v>
      </c>
      <c r="Y46" s="5"/>
      <c r="Z46" s="19">
        <f>IF(Y46="",0,(SQRT(Y46)-Stammdaten!$B$29)/Stammdaten!$C$29)</f>
        <v>0</v>
      </c>
      <c r="AA46" s="5"/>
      <c r="AB46" s="19">
        <f>IF(AA46="",0,(SQRT(AA46)-Stammdaten!$B$32)/Stammdaten!$C$32)</f>
        <v>0</v>
      </c>
      <c r="AC46" s="98"/>
      <c r="AD46" s="19">
        <f>IF(AC46="",0,(SQRT(AC46)-Stammdaten!$B$33)/Stammdaten!$C$33)</f>
        <v>0</v>
      </c>
      <c r="AE46" s="5"/>
      <c r="AF46" s="19">
        <f>IF(AE46="",0,(SQRT(AE46)-Stammdaten!$B$34)/Stammdaten!$C$34)</f>
        <v>0</v>
      </c>
    </row>
    <row r="47" spans="1:35" x14ac:dyDescent="0.25">
      <c r="A47" s="27"/>
      <c r="B47" s="30"/>
      <c r="C47" s="88"/>
      <c r="D47" s="72"/>
      <c r="E47" s="189"/>
      <c r="F47" s="19">
        <f>IF(E47="",0,(($E$8/(E47+(IF($E$8&gt;400,0,IF($E$8&lt;=300,0.24,0.14))))-Stammdaten!$B$5)/Stammdaten!$C$5))</f>
        <v>0</v>
      </c>
      <c r="G47" s="95"/>
      <c r="H47" s="19">
        <f>IF(G47="",0,(($G$8/(G47+(IF($G$8&gt;400,0,IF($G$8&lt;=300,0.24,0.14))))-Stammdaten!$B$6)/Stammdaten!$C$6))</f>
        <v>0</v>
      </c>
      <c r="I47" s="95"/>
      <c r="J47" s="19">
        <f>IF(I47="",0,(($I$8/(I47+(IF($I$8&gt;400,0,IF($I$8&lt;=300,0.24,0.14))))-Stammdaten!$B$7)/Stammdaten!$C$7))</f>
        <v>0</v>
      </c>
      <c r="K47" s="98"/>
      <c r="L47" s="19">
        <f>IF(K47="",0,(($K$8/(K47)-Stammdaten!$B$10)/Stammdaten!$C$10))</f>
        <v>0</v>
      </c>
      <c r="M47" s="98"/>
      <c r="N47" s="19">
        <f>IF(M47="",0,(($M$8/(M47)-Stammdaten!B49)/Stammdaten!C49))</f>
        <v>0</v>
      </c>
      <c r="O47" s="98"/>
      <c r="P47" s="19">
        <f>IF(O47="",0,((200/O47)-Stammdaten!$B$21)/Stammdaten!$C$21)</f>
        <v>0</v>
      </c>
      <c r="Q47" s="5"/>
      <c r="R47" s="19">
        <f>IF(Q47="",0,((300/Q47)-Stammdaten!$B$22)/Stammdaten!$C$22)</f>
        <v>0</v>
      </c>
      <c r="S47" s="5"/>
      <c r="T47" s="19">
        <f>IF(S47="",0,((400/S47)-Stammdaten!$B$23)/Stammdaten!$C$23)</f>
        <v>0</v>
      </c>
      <c r="U47" s="98"/>
      <c r="V47" s="19">
        <f>IF(U47="",0,(SQRT(U47)-Stammdaten!$B$25)/Stammdaten!$C$25)</f>
        <v>0</v>
      </c>
      <c r="W47" s="98"/>
      <c r="X47" s="19">
        <f>IF(W47="",0,(SQRT(W47)-Stammdaten!$B$27)/Stammdaten!$C$27)</f>
        <v>0</v>
      </c>
      <c r="Y47" s="5"/>
      <c r="Z47" s="19">
        <f>IF(Y47="",0,(SQRT(Y47)-Stammdaten!$B$29)/Stammdaten!$C$29)</f>
        <v>0</v>
      </c>
      <c r="AA47" s="5"/>
      <c r="AB47" s="19">
        <f>IF(AA47="",0,(SQRT(AA47)-Stammdaten!$B$32)/Stammdaten!$C$32)</f>
        <v>0</v>
      </c>
      <c r="AC47" s="98"/>
      <c r="AD47" s="19">
        <f>IF(AC47="",0,(SQRT(AC47)-Stammdaten!$B$33)/Stammdaten!$C$33)</f>
        <v>0</v>
      </c>
      <c r="AE47" s="5"/>
      <c r="AF47" s="19">
        <f>IF(AE47="",0,(SQRT(AE47)-Stammdaten!$B$34)/Stammdaten!$C$34)</f>
        <v>0</v>
      </c>
    </row>
    <row r="48" spans="1:35" x14ac:dyDescent="0.25">
      <c r="A48" s="27"/>
      <c r="B48" s="30"/>
      <c r="C48" s="88"/>
      <c r="D48" s="72"/>
      <c r="E48" s="189"/>
      <c r="F48" s="19">
        <f>IF(E48="",0,(($E$8/(E48+(IF($E$8&gt;400,0,IF($E$8&lt;=300,0.24,0.14))))-Stammdaten!$B$5)/Stammdaten!$C$5))</f>
        <v>0</v>
      </c>
      <c r="G48" s="95"/>
      <c r="H48" s="19">
        <f>IF(G48="",0,(($G$8/(G48+(IF($G$8&gt;400,0,IF($G$8&lt;=300,0.24,0.14))))-Stammdaten!$B$6)/Stammdaten!$C$6))</f>
        <v>0</v>
      </c>
      <c r="I48" s="95"/>
      <c r="J48" s="19">
        <f>IF(I48="",0,(($I$8/(I48+(IF($I$8&gt;400,0,IF($I$8&lt;=300,0.24,0.14))))-Stammdaten!$B$7)/Stammdaten!$C$7))</f>
        <v>0</v>
      </c>
      <c r="K48" s="98"/>
      <c r="L48" s="19">
        <f>IF(K48="",0,(($K$8/(K48)-Stammdaten!$B$10)/Stammdaten!$C$10))</f>
        <v>0</v>
      </c>
      <c r="M48" s="98"/>
      <c r="N48" s="19">
        <f>IF(M48="",0,(($M$8/(M48)-Stammdaten!B50)/Stammdaten!C50))</f>
        <v>0</v>
      </c>
      <c r="O48" s="98"/>
      <c r="P48" s="19">
        <f>IF(O48="",0,((200/O48)-Stammdaten!$B$21)/Stammdaten!$C$21)</f>
        <v>0</v>
      </c>
      <c r="Q48" s="5"/>
      <c r="R48" s="19">
        <f>IF(Q48="",0,((300/Q48)-Stammdaten!$B$22)/Stammdaten!$C$22)</f>
        <v>0</v>
      </c>
      <c r="S48" s="5"/>
      <c r="T48" s="19">
        <f>IF(S48="",0,((400/S48)-Stammdaten!$B$23)/Stammdaten!$C$23)</f>
        <v>0</v>
      </c>
      <c r="U48" s="98"/>
      <c r="V48" s="19">
        <f>IF(U48="",0,(SQRT(U48)-Stammdaten!$B$25)/Stammdaten!$C$25)</f>
        <v>0</v>
      </c>
      <c r="W48" s="98"/>
      <c r="X48" s="19">
        <f>IF(W48="",0,(SQRT(W48)-Stammdaten!$B$27)/Stammdaten!$C$27)</f>
        <v>0</v>
      </c>
      <c r="Y48" s="5"/>
      <c r="Z48" s="19">
        <f>IF(Y48="",0,(SQRT(Y48)-Stammdaten!$B$29)/Stammdaten!$C$29)</f>
        <v>0</v>
      </c>
      <c r="AA48" s="5"/>
      <c r="AB48" s="19">
        <f>IF(AA48="",0,(SQRT(AA48)-Stammdaten!$B$32)/Stammdaten!$C$32)</f>
        <v>0</v>
      </c>
      <c r="AC48" s="98"/>
      <c r="AD48" s="19">
        <f>IF(AC48="",0,(SQRT(AC48)-Stammdaten!$B$33)/Stammdaten!$C$33)</f>
        <v>0</v>
      </c>
      <c r="AE48" s="5"/>
      <c r="AF48" s="19">
        <f>IF(AE48="",0,(SQRT(AE48)-Stammdaten!$B$34)/Stammdaten!$C$34)</f>
        <v>0</v>
      </c>
    </row>
    <row r="49" spans="1:32" x14ac:dyDescent="0.25">
      <c r="A49" s="27"/>
      <c r="B49" s="30"/>
      <c r="C49" s="88"/>
      <c r="D49" s="72"/>
      <c r="E49" s="189"/>
      <c r="F49" s="19">
        <f>IF(E49="",0,(($E$8/(E49+(IF($E$8&gt;400,0,IF($E$8&lt;=300,0.24,0.14))))-Stammdaten!$B$5)/Stammdaten!$C$5))</f>
        <v>0</v>
      </c>
      <c r="G49" s="95"/>
      <c r="H49" s="19">
        <f>IF(G49="",0,(($G$8/(G49+(IF($G$8&gt;400,0,IF($G$8&lt;=300,0.24,0.14))))-Stammdaten!$B$6)/Stammdaten!$C$6))</f>
        <v>0</v>
      </c>
      <c r="I49" s="95"/>
      <c r="J49" s="19">
        <f>IF(I49="",0,(($I$8/(I49+(IF($I$8&gt;400,0,IF($I$8&lt;=300,0.24,0.14))))-Stammdaten!$B$7)/Stammdaten!$C$7))</f>
        <v>0</v>
      </c>
      <c r="K49" s="98"/>
      <c r="L49" s="19">
        <f>IF(K49="",0,(($K$8/(K49)-Stammdaten!$B$10)/Stammdaten!$C$10))</f>
        <v>0</v>
      </c>
      <c r="M49" s="98"/>
      <c r="N49" s="19">
        <f>IF(M49="",0,(($M$8/(M49)-Stammdaten!B51)/Stammdaten!C51))</f>
        <v>0</v>
      </c>
      <c r="O49" s="98"/>
      <c r="P49" s="19">
        <f>IF(O49="",0,((200/O49)-Stammdaten!$B$21)/Stammdaten!$C$21)</f>
        <v>0</v>
      </c>
      <c r="Q49" s="5"/>
      <c r="R49" s="19">
        <f>IF(Q49="",0,((300/Q49)-Stammdaten!$B$22)/Stammdaten!$C$22)</f>
        <v>0</v>
      </c>
      <c r="S49" s="5"/>
      <c r="T49" s="19">
        <f>IF(S49="",0,((400/S49)-Stammdaten!$B$23)/Stammdaten!$C$23)</f>
        <v>0</v>
      </c>
      <c r="U49" s="98"/>
      <c r="V49" s="19">
        <f>IF(U49="",0,(SQRT(U49)-Stammdaten!$B$25)/Stammdaten!$C$25)</f>
        <v>0</v>
      </c>
      <c r="W49" s="98"/>
      <c r="X49" s="19">
        <f>IF(W49="",0,(SQRT(W49)-Stammdaten!$B$27)/Stammdaten!$C$27)</f>
        <v>0</v>
      </c>
      <c r="Y49" s="5"/>
      <c r="Z49" s="19">
        <f>IF(Y49="",0,(SQRT(Y49)-Stammdaten!$B$29)/Stammdaten!$C$29)</f>
        <v>0</v>
      </c>
      <c r="AA49" s="5"/>
      <c r="AB49" s="19">
        <f>IF(AA49="",0,(SQRT(AA49)-Stammdaten!$B$32)/Stammdaten!$C$32)</f>
        <v>0</v>
      </c>
      <c r="AC49" s="98"/>
      <c r="AD49" s="19">
        <f>IF(AC49="",0,(SQRT(AC49)-Stammdaten!$B$33)/Stammdaten!$C$33)</f>
        <v>0</v>
      </c>
      <c r="AE49" s="5"/>
      <c r="AF49" s="19">
        <f>IF(AE49="",0,(SQRT(AE49)-Stammdaten!$B$34)/Stammdaten!$C$34)</f>
        <v>0</v>
      </c>
    </row>
    <row r="50" spans="1:32" x14ac:dyDescent="0.25">
      <c r="A50" s="27"/>
      <c r="B50" s="30"/>
      <c r="C50" s="88"/>
      <c r="D50" s="72"/>
      <c r="E50" s="189"/>
      <c r="F50" s="19">
        <f>IF(E50="",0,(($E$8/(E50+(IF($E$8&gt;400,0,IF($E$8&lt;=300,0.24,0.14))))-Stammdaten!$B$5)/Stammdaten!$C$5))</f>
        <v>0</v>
      </c>
      <c r="G50" s="95"/>
      <c r="H50" s="19">
        <f>IF(G50="",0,(($G$8/(G50+(IF($G$8&gt;400,0,IF($G$8&lt;=300,0.24,0.14))))-Stammdaten!$B$6)/Stammdaten!$C$6))</f>
        <v>0</v>
      </c>
      <c r="I50" s="95"/>
      <c r="J50" s="19">
        <f>IF(I50="",0,(($I$8/(I50+(IF($I$8&gt;400,0,IF($I$8&lt;=300,0.24,0.14))))-Stammdaten!$B$7)/Stammdaten!$C$7))</f>
        <v>0</v>
      </c>
      <c r="K50" s="98"/>
      <c r="L50" s="19">
        <f>IF(K50="",0,(($K$8/(K50)-Stammdaten!$B$10)/Stammdaten!$C$10))</f>
        <v>0</v>
      </c>
      <c r="M50" s="98"/>
      <c r="N50" s="19">
        <f>IF(M50="",0,(($M$8/(M50)-Stammdaten!B52)/Stammdaten!C52))</f>
        <v>0</v>
      </c>
      <c r="O50" s="98"/>
      <c r="P50" s="19">
        <f>IF(O50="",0,((200/O50)-Stammdaten!$B$21)/Stammdaten!$C$21)</f>
        <v>0</v>
      </c>
      <c r="Q50" s="5"/>
      <c r="R50" s="19">
        <f>IF(Q50="",0,((300/Q50)-Stammdaten!$B$22)/Stammdaten!$C$22)</f>
        <v>0</v>
      </c>
      <c r="S50" s="5"/>
      <c r="T50" s="19">
        <f>IF(S50="",0,((400/S50)-Stammdaten!$B$23)/Stammdaten!$C$23)</f>
        <v>0</v>
      </c>
      <c r="U50" s="98"/>
      <c r="V50" s="19">
        <f>IF(U50="",0,(SQRT(U50)-Stammdaten!$B$25)/Stammdaten!$C$25)</f>
        <v>0</v>
      </c>
      <c r="W50" s="98"/>
      <c r="X50" s="19">
        <f>IF(W50="",0,(SQRT(W50)-Stammdaten!$B$27)/Stammdaten!$C$27)</f>
        <v>0</v>
      </c>
      <c r="Y50" s="5"/>
      <c r="Z50" s="19">
        <f>IF(Y50="",0,(SQRT(Y50)-Stammdaten!$B$29)/Stammdaten!$C$29)</f>
        <v>0</v>
      </c>
      <c r="AA50" s="5"/>
      <c r="AB50" s="19">
        <f>IF(AA50="",0,(SQRT(AA50)-Stammdaten!$B$32)/Stammdaten!$C$32)</f>
        <v>0</v>
      </c>
      <c r="AC50" s="98"/>
      <c r="AD50" s="19">
        <f>IF(AC50="",0,(SQRT(AC50)-Stammdaten!$B$33)/Stammdaten!$C$33)</f>
        <v>0</v>
      </c>
      <c r="AE50" s="5"/>
      <c r="AF50" s="19">
        <f>IF(AE50="",0,(SQRT(AE50)-Stammdaten!$B$34)/Stammdaten!$C$34)</f>
        <v>0</v>
      </c>
    </row>
    <row r="51" spans="1:32" x14ac:dyDescent="0.25">
      <c r="A51" s="27"/>
      <c r="B51" s="30"/>
      <c r="C51" s="88"/>
      <c r="D51" s="72"/>
      <c r="E51" s="189"/>
      <c r="F51" s="19">
        <f>IF(E51="",0,(($E$8/(E51+(IF($E$8&gt;400,0,IF($E$8&lt;=300,0.24,0.14))))-Stammdaten!$B$5)/Stammdaten!$C$5))</f>
        <v>0</v>
      </c>
      <c r="G51" s="95"/>
      <c r="H51" s="19">
        <f>IF(G51="",0,(($G$8/(G51+(IF($G$8&gt;400,0,IF($G$8&lt;=300,0.24,0.14))))-Stammdaten!$B$6)/Stammdaten!$C$6))</f>
        <v>0</v>
      </c>
      <c r="I51" s="95"/>
      <c r="J51" s="19">
        <f>IF(I51="",0,(($I$8/(I51+(IF($I$8&gt;400,0,IF($I$8&lt;=300,0.24,0.14))))-Stammdaten!$B$7)/Stammdaten!$C$7))</f>
        <v>0</v>
      </c>
      <c r="K51" s="98"/>
      <c r="L51" s="19">
        <f>IF(K51="",0,(($K$8/(K51)-Stammdaten!$B$10)/Stammdaten!$C$10))</f>
        <v>0</v>
      </c>
      <c r="M51" s="98"/>
      <c r="N51" s="19">
        <f>IF(M51="",0,(($M$8/(M51)-Stammdaten!B53)/Stammdaten!C53))</f>
        <v>0</v>
      </c>
      <c r="O51" s="98"/>
      <c r="P51" s="19">
        <f>IF(O51="",0,((200/O51)-Stammdaten!$B$21)/Stammdaten!$C$21)</f>
        <v>0</v>
      </c>
      <c r="Q51" s="5"/>
      <c r="R51" s="19">
        <f>IF(Q51="",0,((300/Q51)-Stammdaten!$B$22)/Stammdaten!$C$22)</f>
        <v>0</v>
      </c>
      <c r="S51" s="5"/>
      <c r="T51" s="19">
        <f>IF(S51="",0,((400/S51)-Stammdaten!$B$23)/Stammdaten!$C$23)</f>
        <v>0</v>
      </c>
      <c r="U51" s="98"/>
      <c r="V51" s="19">
        <f>IF(U51="",0,(SQRT(U51)-Stammdaten!$B$25)/Stammdaten!$C$25)</f>
        <v>0</v>
      </c>
      <c r="W51" s="98"/>
      <c r="X51" s="19">
        <f>IF(W51="",0,(SQRT(W51)-Stammdaten!$B$27)/Stammdaten!$C$27)</f>
        <v>0</v>
      </c>
      <c r="Y51" s="5"/>
      <c r="Z51" s="19">
        <f>IF(Y51="",0,(SQRT(Y51)-Stammdaten!$B$29)/Stammdaten!$C$29)</f>
        <v>0</v>
      </c>
      <c r="AA51" s="5"/>
      <c r="AB51" s="19">
        <f>IF(AA51="",0,(SQRT(AA51)-Stammdaten!$B$32)/Stammdaten!$C$32)</f>
        <v>0</v>
      </c>
      <c r="AC51" s="98"/>
      <c r="AD51" s="19">
        <f>IF(AC51="",0,(SQRT(AC51)-Stammdaten!$B$33)/Stammdaten!$C$33)</f>
        <v>0</v>
      </c>
      <c r="AE51" s="5"/>
      <c r="AF51" s="19">
        <f>IF(AE51="",0,(SQRT(AE51)-Stammdaten!$B$34)/Stammdaten!$C$34)</f>
        <v>0</v>
      </c>
    </row>
    <row r="52" spans="1:32" x14ac:dyDescent="0.25">
      <c r="A52" s="27"/>
      <c r="B52" s="30"/>
      <c r="C52" s="88"/>
      <c r="D52" s="72"/>
      <c r="E52" s="189"/>
      <c r="F52" s="19">
        <f>IF(E52="",0,(($E$8/(E52+(IF($E$8&gt;400,0,IF($E$8&lt;=300,0.24,0.14))))-Stammdaten!$B$5)/Stammdaten!$C$5))</f>
        <v>0</v>
      </c>
      <c r="G52" s="95"/>
      <c r="H52" s="19">
        <f>IF(G52="",0,(($G$8/(G52+(IF($G$8&gt;400,0,IF($G$8&lt;=300,0.24,0.14))))-Stammdaten!$B$6)/Stammdaten!$C$6))</f>
        <v>0</v>
      </c>
      <c r="I52" s="95"/>
      <c r="J52" s="19">
        <f>IF(I52="",0,(($I$8/(I52+(IF($I$8&gt;400,0,IF($I$8&lt;=300,0.24,0.14))))-Stammdaten!$B$7)/Stammdaten!$C$7))</f>
        <v>0</v>
      </c>
      <c r="K52" s="98"/>
      <c r="L52" s="19">
        <f>IF(K52="",0,(($K$8/(K52)-Stammdaten!$B$10)/Stammdaten!$C$10))</f>
        <v>0</v>
      </c>
      <c r="M52" s="98"/>
      <c r="N52" s="19">
        <f>IF(M52="",0,(($M$8/(M52)-Stammdaten!B54)/Stammdaten!C54))</f>
        <v>0</v>
      </c>
      <c r="O52" s="98"/>
      <c r="P52" s="19">
        <f>IF(O52="",0,((200/O52)-Stammdaten!$B$21)/Stammdaten!$C$21)</f>
        <v>0</v>
      </c>
      <c r="Q52" s="5"/>
      <c r="R52" s="19">
        <f>IF(Q52="",0,((300/Q52)-Stammdaten!$B$22)/Stammdaten!$C$22)</f>
        <v>0</v>
      </c>
      <c r="S52" s="5"/>
      <c r="T52" s="19">
        <f>IF(S52="",0,((400/S52)-Stammdaten!$B$23)/Stammdaten!$C$23)</f>
        <v>0</v>
      </c>
      <c r="U52" s="98"/>
      <c r="V52" s="19">
        <f>IF(U52="",0,(SQRT(U52)-Stammdaten!$B$25)/Stammdaten!$C$25)</f>
        <v>0</v>
      </c>
      <c r="W52" s="98"/>
      <c r="X52" s="19">
        <f>IF(W52="",0,(SQRT(W52)-Stammdaten!$B$27)/Stammdaten!$C$27)</f>
        <v>0</v>
      </c>
      <c r="Y52" s="5"/>
      <c r="Z52" s="19">
        <f>IF(Y52="",0,(SQRT(Y52)-Stammdaten!$B$29)/Stammdaten!$C$29)</f>
        <v>0</v>
      </c>
      <c r="AA52" s="5"/>
      <c r="AB52" s="19">
        <f>IF(AA52="",0,(SQRT(AA52)-Stammdaten!$B$32)/Stammdaten!$C$32)</f>
        <v>0</v>
      </c>
      <c r="AC52" s="98"/>
      <c r="AD52" s="19">
        <f>IF(AC52="",0,(SQRT(AC52)-Stammdaten!$B$33)/Stammdaten!$C$33)</f>
        <v>0</v>
      </c>
      <c r="AE52" s="5"/>
      <c r="AF52" s="19">
        <f>IF(AE52="",0,(SQRT(AE52)-Stammdaten!$B$34)/Stammdaten!$C$34)</f>
        <v>0</v>
      </c>
    </row>
    <row r="53" spans="1:32" x14ac:dyDescent="0.25">
      <c r="A53" s="27"/>
      <c r="B53" s="30"/>
      <c r="C53" s="88"/>
      <c r="D53" s="72"/>
      <c r="E53" s="189"/>
      <c r="F53" s="19">
        <f>IF(E53="",0,(($E$8/(E53+(IF($E$8&gt;400,0,IF($E$8&lt;=300,0.24,0.14))))-Stammdaten!$B$5)/Stammdaten!$C$5))</f>
        <v>0</v>
      </c>
      <c r="G53" s="95"/>
      <c r="H53" s="19">
        <f>IF(G53="",0,(($G$8/(G53+(IF($G$8&gt;400,0,IF($G$8&lt;=300,0.24,0.14))))-Stammdaten!$B$6)/Stammdaten!$C$6))</f>
        <v>0</v>
      </c>
      <c r="I53" s="95"/>
      <c r="J53" s="19">
        <f>IF(I53="",0,(($I$8/(I53+(IF($I$8&gt;400,0,IF($I$8&lt;=300,0.24,0.14))))-Stammdaten!$B$7)/Stammdaten!$C$7))</f>
        <v>0</v>
      </c>
      <c r="K53" s="98"/>
      <c r="L53" s="19">
        <f>IF(K53="",0,(($K$8/(K53)-Stammdaten!$B$10)/Stammdaten!$C$10))</f>
        <v>0</v>
      </c>
      <c r="M53" s="98"/>
      <c r="N53" s="19">
        <f>IF(M53="",0,(($M$8/(M53)-Stammdaten!B55)/Stammdaten!C55))</f>
        <v>0</v>
      </c>
      <c r="O53" s="98"/>
      <c r="P53" s="19">
        <f>IF(O53="",0,((200/O53)-Stammdaten!$B$21)/Stammdaten!$C$21)</f>
        <v>0</v>
      </c>
      <c r="Q53" s="5"/>
      <c r="R53" s="19">
        <f>IF(Q53="",0,((300/Q53)-Stammdaten!$B$22)/Stammdaten!$C$22)</f>
        <v>0</v>
      </c>
      <c r="S53" s="5"/>
      <c r="T53" s="19">
        <f>IF(S53="",0,((400/S53)-Stammdaten!$B$23)/Stammdaten!$C$23)</f>
        <v>0</v>
      </c>
      <c r="U53" s="98"/>
      <c r="V53" s="19">
        <f>IF(U53="",0,(SQRT(U53)-Stammdaten!$B$25)/Stammdaten!$C$25)</f>
        <v>0</v>
      </c>
      <c r="W53" s="98"/>
      <c r="X53" s="19">
        <f>IF(W53="",0,(SQRT(W53)-Stammdaten!$B$27)/Stammdaten!$C$27)</f>
        <v>0</v>
      </c>
      <c r="Y53" s="5"/>
      <c r="Z53" s="19">
        <f>IF(Y53="",0,(SQRT(Y53)-Stammdaten!$B$29)/Stammdaten!$C$29)</f>
        <v>0</v>
      </c>
      <c r="AA53" s="5"/>
      <c r="AB53" s="19">
        <f>IF(AA53="",0,(SQRT(AA53)-Stammdaten!$B$32)/Stammdaten!$C$32)</f>
        <v>0</v>
      </c>
      <c r="AC53" s="98"/>
      <c r="AD53" s="19">
        <f>IF(AC53="",0,(SQRT(AC53)-Stammdaten!$B$33)/Stammdaten!$C$33)</f>
        <v>0</v>
      </c>
      <c r="AE53" s="5"/>
      <c r="AF53" s="19">
        <f>IF(AE53="",0,(SQRT(AE53)-Stammdaten!$B$34)/Stammdaten!$C$34)</f>
        <v>0</v>
      </c>
    </row>
    <row r="54" spans="1:32" x14ac:dyDescent="0.25">
      <c r="A54" s="27"/>
      <c r="B54" s="30"/>
      <c r="C54" s="88"/>
      <c r="D54" s="72"/>
      <c r="E54" s="189"/>
      <c r="F54" s="19">
        <f>IF(E54="",0,(($E$8/(E54+(IF($E$8&gt;400,0,IF($E$8&lt;=300,0.24,0.14))))-Stammdaten!$B$5)/Stammdaten!$C$5))</f>
        <v>0</v>
      </c>
      <c r="G54" s="95"/>
      <c r="H54" s="19">
        <f>IF(G54="",0,(($G$8/(G54+(IF($G$8&gt;400,0,IF($G$8&lt;=300,0.24,0.14))))-Stammdaten!$B$6)/Stammdaten!$C$6))</f>
        <v>0</v>
      </c>
      <c r="I54" s="95"/>
      <c r="J54" s="19">
        <f>IF(I54="",0,(($I$8/(I54+(IF($I$8&gt;400,0,IF($I$8&lt;=300,0.24,0.14))))-Stammdaten!$B$7)/Stammdaten!$C$7))</f>
        <v>0</v>
      </c>
      <c r="K54" s="98"/>
      <c r="L54" s="19">
        <f>IF(K54="",0,(($K$8/(K54)-Stammdaten!$B$10)/Stammdaten!$C$10))</f>
        <v>0</v>
      </c>
      <c r="M54" s="98"/>
      <c r="N54" s="19">
        <f>IF(M54="",0,(($M$8/(M54)-Stammdaten!B56)/Stammdaten!C56))</f>
        <v>0</v>
      </c>
      <c r="O54" s="98"/>
      <c r="P54" s="19">
        <f>IF(O54="",0,((200/O54)-Stammdaten!$B$21)/Stammdaten!$C$21)</f>
        <v>0</v>
      </c>
      <c r="Q54" s="5"/>
      <c r="R54" s="19">
        <f>IF(Q54="",0,((300/Q54)-Stammdaten!$B$22)/Stammdaten!$C$22)</f>
        <v>0</v>
      </c>
      <c r="S54" s="5"/>
      <c r="T54" s="19">
        <f>IF(S54="",0,((400/S54)-Stammdaten!$B$23)/Stammdaten!$C$23)</f>
        <v>0</v>
      </c>
      <c r="U54" s="98"/>
      <c r="V54" s="19">
        <f>IF(U54="",0,(SQRT(U54)-Stammdaten!$B$25)/Stammdaten!$C$25)</f>
        <v>0</v>
      </c>
      <c r="W54" s="98"/>
      <c r="X54" s="19">
        <f>IF(W54="",0,(SQRT(W54)-Stammdaten!$B$27)/Stammdaten!$C$27)</f>
        <v>0</v>
      </c>
      <c r="Y54" s="5"/>
      <c r="Z54" s="19">
        <f>IF(Y54="",0,(SQRT(Y54)-Stammdaten!$B$29)/Stammdaten!$C$29)</f>
        <v>0</v>
      </c>
      <c r="AA54" s="5"/>
      <c r="AB54" s="19">
        <f>IF(AA54="",0,(SQRT(AA54)-Stammdaten!$B$32)/Stammdaten!$C$32)</f>
        <v>0</v>
      </c>
      <c r="AC54" s="98"/>
      <c r="AD54" s="19">
        <f>IF(AC54="",0,(SQRT(AC54)-Stammdaten!$B$33)/Stammdaten!$C$33)</f>
        <v>0</v>
      </c>
      <c r="AE54" s="5"/>
      <c r="AF54" s="19">
        <f>IF(AE54="",0,(SQRT(AE54)-Stammdaten!$B$34)/Stammdaten!$C$34)</f>
        <v>0</v>
      </c>
    </row>
    <row r="55" spans="1:32" x14ac:dyDescent="0.25">
      <c r="A55" s="27"/>
      <c r="B55" s="30"/>
      <c r="C55" s="88"/>
      <c r="D55" s="72"/>
      <c r="E55" s="189"/>
      <c r="F55" s="19">
        <f>IF(E55="",0,(($E$8/(E55+(IF($E$8&gt;400,0,IF($E$8&lt;=300,0.24,0.14))))-Stammdaten!$B$5)/Stammdaten!$C$5))</f>
        <v>0</v>
      </c>
      <c r="G55" s="95"/>
      <c r="H55" s="19">
        <f>IF(G55="",0,(($G$8/(G55+(IF($G$8&gt;400,0,IF($G$8&lt;=300,0.24,0.14))))-Stammdaten!$B$6)/Stammdaten!$C$6))</f>
        <v>0</v>
      </c>
      <c r="I55" s="95"/>
      <c r="J55" s="19">
        <f>IF(I55="",0,(($I$8/(I55+(IF($I$8&gt;400,0,IF($I$8&lt;=300,0.24,0.14))))-Stammdaten!$B$7)/Stammdaten!$C$7))</f>
        <v>0</v>
      </c>
      <c r="K55" s="98"/>
      <c r="L55" s="19">
        <f>IF(K55="",0,(($K$8/(K55)-Stammdaten!$B$10)/Stammdaten!$C$10))</f>
        <v>0</v>
      </c>
      <c r="M55" s="98"/>
      <c r="N55" s="19">
        <f>IF(M55="",0,(($M$8/(M55)-Stammdaten!B57)/Stammdaten!C57))</f>
        <v>0</v>
      </c>
      <c r="O55" s="98"/>
      <c r="P55" s="19">
        <f>IF(O55="",0,((200/O55)-Stammdaten!$B$21)/Stammdaten!$C$21)</f>
        <v>0</v>
      </c>
      <c r="Q55" s="5"/>
      <c r="R55" s="19">
        <f>IF(Q55="",0,((300/Q55)-Stammdaten!$B$22)/Stammdaten!$C$22)</f>
        <v>0</v>
      </c>
      <c r="S55" s="5"/>
      <c r="T55" s="19">
        <f>IF(S55="",0,((400/S55)-Stammdaten!$B$23)/Stammdaten!$C$23)</f>
        <v>0</v>
      </c>
      <c r="U55" s="98"/>
      <c r="V55" s="19">
        <f>IF(U55="",0,(SQRT(U55)-Stammdaten!$B$25)/Stammdaten!$C$25)</f>
        <v>0</v>
      </c>
      <c r="W55" s="98"/>
      <c r="X55" s="19">
        <f>IF(W55="",0,(SQRT(W55)-Stammdaten!$B$27)/Stammdaten!$C$27)</f>
        <v>0</v>
      </c>
      <c r="Y55" s="5"/>
      <c r="Z55" s="19">
        <f>IF(Y55="",0,(SQRT(Y55)-Stammdaten!$B$29)/Stammdaten!$C$29)</f>
        <v>0</v>
      </c>
      <c r="AA55" s="5"/>
      <c r="AB55" s="19">
        <f>IF(AA55="",0,(SQRT(AA55)-Stammdaten!$B$32)/Stammdaten!$C$32)</f>
        <v>0</v>
      </c>
      <c r="AC55" s="98"/>
      <c r="AD55" s="19">
        <f>IF(AC55="",0,(SQRT(AC55)-Stammdaten!$B$33)/Stammdaten!$C$33)</f>
        <v>0</v>
      </c>
      <c r="AE55" s="5"/>
      <c r="AF55" s="19">
        <f>IF(AE55="",0,(SQRT(AE55)-Stammdaten!$B$34)/Stammdaten!$C$34)</f>
        <v>0</v>
      </c>
    </row>
    <row r="56" spans="1:32" x14ac:dyDescent="0.25">
      <c r="A56" s="27"/>
      <c r="B56" s="30"/>
      <c r="C56" s="88"/>
      <c r="D56" s="72"/>
      <c r="E56" s="189"/>
      <c r="F56" s="19">
        <f>IF(E56="",0,(($E$8/(E56+(IF($E$8&gt;400,0,IF($E$8&lt;=300,0.24,0.14))))-Stammdaten!$B$5)/Stammdaten!$C$5))</f>
        <v>0</v>
      </c>
      <c r="G56" s="95"/>
      <c r="H56" s="19">
        <f>IF(G56="",0,(($G$8/(G56+(IF($G$8&gt;400,0,IF($G$8&lt;=300,0.24,0.14))))-Stammdaten!$B$6)/Stammdaten!$C$6))</f>
        <v>0</v>
      </c>
      <c r="I56" s="95"/>
      <c r="J56" s="19">
        <f>IF(I56="",0,(($I$8/(I56+(IF($I$8&gt;400,0,IF($I$8&lt;=300,0.24,0.14))))-Stammdaten!$B$7)/Stammdaten!$C$7))</f>
        <v>0</v>
      </c>
      <c r="K56" s="98"/>
      <c r="L56" s="19">
        <f>IF(K56="",0,(($K$8/(K56)-Stammdaten!$B$10)/Stammdaten!$C$10))</f>
        <v>0</v>
      </c>
      <c r="M56" s="98"/>
      <c r="N56" s="19">
        <f>IF(M56="",0,(($M$8/(M56)-Stammdaten!B58)/Stammdaten!C58))</f>
        <v>0</v>
      </c>
      <c r="O56" s="98"/>
      <c r="P56" s="19">
        <f>IF(O56="",0,((200/O56)-Stammdaten!$B$21)/Stammdaten!$C$21)</f>
        <v>0</v>
      </c>
      <c r="Q56" s="5"/>
      <c r="R56" s="19">
        <f>IF(Q56="",0,((300/Q56)-Stammdaten!$B$22)/Stammdaten!$C$22)</f>
        <v>0</v>
      </c>
      <c r="S56" s="5"/>
      <c r="T56" s="19">
        <f>IF(S56="",0,((400/S56)-Stammdaten!$B$23)/Stammdaten!$C$23)</f>
        <v>0</v>
      </c>
      <c r="U56" s="98"/>
      <c r="V56" s="19">
        <f>IF(U56="",0,(SQRT(U56)-Stammdaten!$B$25)/Stammdaten!$C$25)</f>
        <v>0</v>
      </c>
      <c r="W56" s="98"/>
      <c r="X56" s="19">
        <f>IF(W56="",0,(SQRT(W56)-Stammdaten!$B$27)/Stammdaten!$C$27)</f>
        <v>0</v>
      </c>
      <c r="Y56" s="5"/>
      <c r="Z56" s="19">
        <f>IF(Y56="",0,(SQRT(Y56)-Stammdaten!$B$29)/Stammdaten!$C$29)</f>
        <v>0</v>
      </c>
      <c r="AA56" s="5"/>
      <c r="AB56" s="19">
        <f>IF(AA56="",0,(SQRT(AA56)-Stammdaten!$B$32)/Stammdaten!$C$32)</f>
        <v>0</v>
      </c>
      <c r="AC56" s="98"/>
      <c r="AD56" s="19">
        <f>IF(AC56="",0,(SQRT(AC56)-Stammdaten!$B$33)/Stammdaten!$C$33)</f>
        <v>0</v>
      </c>
      <c r="AE56" s="5"/>
      <c r="AF56" s="19">
        <f>IF(AE56="",0,(SQRT(AE56)-Stammdaten!$B$34)/Stammdaten!$C$34)</f>
        <v>0</v>
      </c>
    </row>
    <row r="57" spans="1:32" x14ac:dyDescent="0.25">
      <c r="A57" s="27"/>
      <c r="B57" s="30"/>
      <c r="C57" s="88"/>
      <c r="D57" s="72"/>
      <c r="E57" s="189"/>
      <c r="F57" s="19">
        <f>IF(E57="",0,(($E$8/(E57+(IF($E$8&gt;400,0,IF($E$8&lt;=300,0.24,0.14))))-Stammdaten!$B$5)/Stammdaten!$C$5))</f>
        <v>0</v>
      </c>
      <c r="G57" s="95"/>
      <c r="H57" s="19">
        <f>IF(G57="",0,(($G$8/(G57+(IF($G$8&gt;400,0,IF($G$8&lt;=300,0.24,0.14))))-Stammdaten!$B$6)/Stammdaten!$C$6))</f>
        <v>0</v>
      </c>
      <c r="I57" s="95"/>
      <c r="J57" s="19">
        <f>IF(I57="",0,(($I$8/(I57+(IF($I$8&gt;400,0,IF($I$8&lt;=300,0.24,0.14))))-Stammdaten!$B$7)/Stammdaten!$C$7))</f>
        <v>0</v>
      </c>
      <c r="K57" s="98"/>
      <c r="L57" s="19">
        <f>IF(K57="",0,(($K$8/(K57)-Stammdaten!$B$10)/Stammdaten!$C$10))</f>
        <v>0</v>
      </c>
      <c r="M57" s="98"/>
      <c r="N57" s="19">
        <f>IF(M57="",0,(($M$8/(M57)-Stammdaten!B59)/Stammdaten!C59))</f>
        <v>0</v>
      </c>
      <c r="O57" s="98"/>
      <c r="P57" s="19">
        <f>IF(O57="",0,((200/O57)-Stammdaten!$B$21)/Stammdaten!$C$21)</f>
        <v>0</v>
      </c>
      <c r="Q57" s="5"/>
      <c r="R57" s="19">
        <f>IF(Q57="",0,((300/Q57)-Stammdaten!$B$22)/Stammdaten!$C$22)</f>
        <v>0</v>
      </c>
      <c r="S57" s="5"/>
      <c r="T57" s="19">
        <f>IF(S57="",0,((400/S57)-Stammdaten!$B$23)/Stammdaten!$C$23)</f>
        <v>0</v>
      </c>
      <c r="U57" s="98"/>
      <c r="V57" s="19">
        <f>IF(U57="",0,(SQRT(U57)-Stammdaten!$B$25)/Stammdaten!$C$25)</f>
        <v>0</v>
      </c>
      <c r="W57" s="98"/>
      <c r="X57" s="19">
        <f>IF(W57="",0,(SQRT(W57)-Stammdaten!$B$27)/Stammdaten!$C$27)</f>
        <v>0</v>
      </c>
      <c r="Y57" s="5"/>
      <c r="Z57" s="19">
        <f>IF(Y57="",0,(SQRT(Y57)-Stammdaten!$B$29)/Stammdaten!$C$29)</f>
        <v>0</v>
      </c>
      <c r="AA57" s="5"/>
      <c r="AB57" s="19">
        <f>IF(AA57="",0,(SQRT(AA57)-Stammdaten!$B$32)/Stammdaten!$C$32)</f>
        <v>0</v>
      </c>
      <c r="AC57" s="98"/>
      <c r="AD57" s="19">
        <f>IF(AC57="",0,(SQRT(AC57)-Stammdaten!$B$33)/Stammdaten!$C$33)</f>
        <v>0</v>
      </c>
      <c r="AE57" s="5"/>
      <c r="AF57" s="19">
        <f>IF(AE57="",0,(SQRT(AE57)-Stammdaten!$B$34)/Stammdaten!$C$34)</f>
        <v>0</v>
      </c>
    </row>
    <row r="58" spans="1:32" x14ac:dyDescent="0.25">
      <c r="A58" s="27"/>
      <c r="B58" s="30"/>
      <c r="C58" s="88"/>
      <c r="D58" s="72"/>
      <c r="E58" s="189"/>
      <c r="F58" s="19">
        <f>IF(E58="",0,(($E$8/(E58+(IF($E$8&gt;400,0,IF($E$8&lt;=300,0.24,0.14))))-Stammdaten!$B$5)/Stammdaten!$C$5))</f>
        <v>0</v>
      </c>
      <c r="G58" s="95"/>
      <c r="H58" s="19">
        <f>IF(G58="",0,(($G$8/(G58+(IF($G$8&gt;400,0,IF($G$8&lt;=300,0.24,0.14))))-Stammdaten!$B$6)/Stammdaten!$C$6))</f>
        <v>0</v>
      </c>
      <c r="I58" s="95"/>
      <c r="J58" s="19">
        <f>IF(I58="",0,(($I$8/(I58+(IF($I$8&gt;400,0,IF($I$8&lt;=300,0.24,0.14))))-Stammdaten!$B$7)/Stammdaten!$C$7))</f>
        <v>0</v>
      </c>
      <c r="K58" s="98"/>
      <c r="L58" s="19">
        <f>IF(K58="",0,(($K$8/(K58)-Stammdaten!$B$10)/Stammdaten!$C$10))</f>
        <v>0</v>
      </c>
      <c r="M58" s="98"/>
      <c r="N58" s="19">
        <f>IF(M58="",0,(($M$8/(M58)-Stammdaten!B60)/Stammdaten!C60))</f>
        <v>0</v>
      </c>
      <c r="O58" s="98"/>
      <c r="P58" s="19">
        <f>IF(O58="",0,((200/O58)-Stammdaten!$B$21)/Stammdaten!$C$21)</f>
        <v>0</v>
      </c>
      <c r="Q58" s="5"/>
      <c r="R58" s="19">
        <f>IF(Q58="",0,((300/Q58)-Stammdaten!$B$22)/Stammdaten!$C$22)</f>
        <v>0</v>
      </c>
      <c r="S58" s="5"/>
      <c r="T58" s="19">
        <f>IF(S58="",0,((400/S58)-Stammdaten!$B$23)/Stammdaten!$C$23)</f>
        <v>0</v>
      </c>
      <c r="U58" s="98"/>
      <c r="V58" s="19">
        <f>IF(U58="",0,(SQRT(U58)-Stammdaten!$B$25)/Stammdaten!$C$25)</f>
        <v>0</v>
      </c>
      <c r="W58" s="98"/>
      <c r="X58" s="19">
        <f>IF(W58="",0,(SQRT(W58)-Stammdaten!$B$27)/Stammdaten!$C$27)</f>
        <v>0</v>
      </c>
      <c r="Y58" s="5"/>
      <c r="Z58" s="19">
        <f>IF(Y58="",0,(SQRT(Y58)-Stammdaten!$B$29)/Stammdaten!$C$29)</f>
        <v>0</v>
      </c>
      <c r="AA58" s="5"/>
      <c r="AB58" s="19">
        <f>IF(AA58="",0,(SQRT(AA58)-Stammdaten!$B$32)/Stammdaten!$C$32)</f>
        <v>0</v>
      </c>
      <c r="AC58" s="98"/>
      <c r="AD58" s="19">
        <f>IF(AC58="",0,(SQRT(AC58)-Stammdaten!$B$33)/Stammdaten!$C$33)</f>
        <v>0</v>
      </c>
      <c r="AE58" s="5"/>
      <c r="AF58" s="19">
        <f>IF(AE58="",0,(SQRT(AE58)-Stammdaten!$B$34)/Stammdaten!$C$34)</f>
        <v>0</v>
      </c>
    </row>
    <row r="59" spans="1:32" x14ac:dyDescent="0.25">
      <c r="A59" s="27"/>
      <c r="B59" s="30"/>
      <c r="C59" s="88"/>
      <c r="D59" s="72"/>
      <c r="E59" s="189"/>
      <c r="F59" s="19">
        <f>IF(E59="",0,(($E$8/(E59+(IF($E$8&gt;400,0,IF($E$8&lt;=300,0.24,0.14))))-Stammdaten!$B$5)/Stammdaten!$C$5))</f>
        <v>0</v>
      </c>
      <c r="G59" s="95"/>
      <c r="H59" s="19">
        <f>IF(G59="",0,(($G$8/(G59+(IF($G$8&gt;400,0,IF($G$8&lt;=300,0.24,0.14))))-Stammdaten!$B$6)/Stammdaten!$C$6))</f>
        <v>0</v>
      </c>
      <c r="I59" s="95"/>
      <c r="J59" s="19">
        <f>IF(I59="",0,(($I$8/(I59+(IF($I$8&gt;400,0,IF($I$8&lt;=300,0.24,0.14))))-Stammdaten!$B$7)/Stammdaten!$C$7))</f>
        <v>0</v>
      </c>
      <c r="K59" s="98"/>
      <c r="L59" s="19">
        <f>IF(K59="",0,(($K$8/(K59)-Stammdaten!$B$10)/Stammdaten!$C$10))</f>
        <v>0</v>
      </c>
      <c r="M59" s="98"/>
      <c r="N59" s="19">
        <f>IF(M59="",0,(($M$8/(M59)-Stammdaten!B61)/Stammdaten!C61))</f>
        <v>0</v>
      </c>
      <c r="O59" s="98"/>
      <c r="P59" s="19">
        <f>IF(O59="",0,((200/O59)-Stammdaten!$B$21)/Stammdaten!$C$21)</f>
        <v>0</v>
      </c>
      <c r="Q59" s="5"/>
      <c r="R59" s="19">
        <f>IF(Q59="",0,((300/Q59)-Stammdaten!$B$22)/Stammdaten!$C$22)</f>
        <v>0</v>
      </c>
      <c r="S59" s="5"/>
      <c r="T59" s="19">
        <f>IF(S59="",0,((400/S59)-Stammdaten!$B$23)/Stammdaten!$C$23)</f>
        <v>0</v>
      </c>
      <c r="U59" s="98"/>
      <c r="V59" s="19">
        <f>IF(U59="",0,(SQRT(U59)-Stammdaten!$B$25)/Stammdaten!$C$25)</f>
        <v>0</v>
      </c>
      <c r="W59" s="98"/>
      <c r="X59" s="19">
        <f>IF(W59="",0,(SQRT(W59)-Stammdaten!$B$27)/Stammdaten!$C$27)</f>
        <v>0</v>
      </c>
      <c r="Y59" s="5"/>
      <c r="Z59" s="19">
        <f>IF(Y59="",0,(SQRT(Y59)-Stammdaten!$B$29)/Stammdaten!$C$29)</f>
        <v>0</v>
      </c>
      <c r="AA59" s="5"/>
      <c r="AB59" s="19">
        <f>IF(AA59="",0,(SQRT(AA59)-Stammdaten!$B$32)/Stammdaten!$C$32)</f>
        <v>0</v>
      </c>
      <c r="AC59" s="98"/>
      <c r="AD59" s="19">
        <f>IF(AC59="",0,(SQRT(AC59)-Stammdaten!$B$33)/Stammdaten!$C$33)</f>
        <v>0</v>
      </c>
      <c r="AE59" s="5"/>
      <c r="AF59" s="19">
        <f>IF(AE59="",0,(SQRT(AE59)-Stammdaten!$B$34)/Stammdaten!$C$34)</f>
        <v>0</v>
      </c>
    </row>
    <row r="60" spans="1:32" x14ac:dyDescent="0.25">
      <c r="A60" s="27"/>
      <c r="B60" s="30"/>
      <c r="C60" s="88"/>
      <c r="D60" s="72"/>
      <c r="E60" s="189"/>
      <c r="F60" s="19">
        <f>IF(E60="",0,(($E$8/(E60+(IF($E$8&gt;400,0,IF($E$8&lt;=300,0.24,0.14))))-Stammdaten!$B$5)/Stammdaten!$C$5))</f>
        <v>0</v>
      </c>
      <c r="G60" s="95"/>
      <c r="H60" s="19">
        <f>IF(G60="",0,(($G$8/(G60+(IF($G$8&gt;400,0,IF($G$8&lt;=300,0.24,0.14))))-Stammdaten!$B$6)/Stammdaten!$C$6))</f>
        <v>0</v>
      </c>
      <c r="I60" s="95"/>
      <c r="J60" s="19">
        <f>IF(I60="",0,(($I$8/(I60+(IF($I$8&gt;400,0,IF($I$8&lt;=300,0.24,0.14))))-Stammdaten!$B$7)/Stammdaten!$C$7))</f>
        <v>0</v>
      </c>
      <c r="K60" s="98"/>
      <c r="L60" s="19">
        <f>IF(K60="",0,(($K$8/(K60)-Stammdaten!$B$10)/Stammdaten!$C$10))</f>
        <v>0</v>
      </c>
      <c r="M60" s="98"/>
      <c r="N60" s="19">
        <f>IF(M60="",0,(($M$8/(M60)-Stammdaten!B62)/Stammdaten!C62))</f>
        <v>0</v>
      </c>
      <c r="O60" s="98"/>
      <c r="P60" s="19">
        <f>IF(O60="",0,((200/O60)-Stammdaten!$B$21)/Stammdaten!$C$21)</f>
        <v>0</v>
      </c>
      <c r="Q60" s="5"/>
      <c r="R60" s="19">
        <f>IF(Q60="",0,((300/Q60)-Stammdaten!$B$22)/Stammdaten!$C$22)</f>
        <v>0</v>
      </c>
      <c r="S60" s="5"/>
      <c r="T60" s="19">
        <f>IF(S60="",0,((400/S60)-Stammdaten!$B$23)/Stammdaten!$C$23)</f>
        <v>0</v>
      </c>
      <c r="U60" s="98"/>
      <c r="V60" s="19">
        <f>IF(U60="",0,(SQRT(U60)-Stammdaten!$B$25)/Stammdaten!$C$25)</f>
        <v>0</v>
      </c>
      <c r="W60" s="98"/>
      <c r="X60" s="19">
        <f>IF(W60="",0,(SQRT(W60)-Stammdaten!$B$27)/Stammdaten!$C$27)</f>
        <v>0</v>
      </c>
      <c r="Y60" s="5"/>
      <c r="Z60" s="19">
        <f>IF(Y60="",0,(SQRT(Y60)-Stammdaten!$B$29)/Stammdaten!$C$29)</f>
        <v>0</v>
      </c>
      <c r="AA60" s="5"/>
      <c r="AB60" s="19">
        <f>IF(AA60="",0,(SQRT(AA60)-Stammdaten!$B$32)/Stammdaten!$C$32)</f>
        <v>0</v>
      </c>
      <c r="AC60" s="98"/>
      <c r="AD60" s="19">
        <f>IF(AC60="",0,(SQRT(AC60)-Stammdaten!$B$33)/Stammdaten!$C$33)</f>
        <v>0</v>
      </c>
      <c r="AE60" s="5"/>
      <c r="AF60" s="19">
        <f>IF(AE60="",0,(SQRT(AE60)-Stammdaten!$B$34)/Stammdaten!$C$34)</f>
        <v>0</v>
      </c>
    </row>
    <row r="61" spans="1:32" x14ac:dyDescent="0.25">
      <c r="A61" s="27"/>
      <c r="B61" s="30"/>
      <c r="C61" s="88"/>
      <c r="D61" s="72"/>
      <c r="E61" s="189"/>
      <c r="F61" s="19">
        <f>IF(E61="",0,(($E$8/(E61+(IF($E$8&gt;400,0,IF($E$8&lt;=300,0.24,0.14))))-Stammdaten!$B$5)/Stammdaten!$C$5))</f>
        <v>0</v>
      </c>
      <c r="G61" s="95"/>
      <c r="H61" s="19">
        <f>IF(G61="",0,(($G$8/(G61+(IF($G$8&gt;400,0,IF($G$8&lt;=300,0.24,0.14))))-Stammdaten!$B$6)/Stammdaten!$C$6))</f>
        <v>0</v>
      </c>
      <c r="I61" s="95"/>
      <c r="J61" s="19">
        <f>IF(I61="",0,(($I$8/(I61+(IF($I$8&gt;400,0,IF($I$8&lt;=300,0.24,0.14))))-Stammdaten!$B$7)/Stammdaten!$C$7))</f>
        <v>0</v>
      </c>
      <c r="K61" s="98"/>
      <c r="L61" s="19">
        <f>IF(K61="",0,(($K$8/(K61)-Stammdaten!$B$10)/Stammdaten!$C$10))</f>
        <v>0</v>
      </c>
      <c r="M61" s="98"/>
      <c r="N61" s="19">
        <f>IF(M61="",0,(($M$8/(M61)-Stammdaten!B63)/Stammdaten!C63))</f>
        <v>0</v>
      </c>
      <c r="O61" s="98"/>
      <c r="P61" s="19">
        <f>IF(O61="",0,((200/O61)-Stammdaten!$B$21)/Stammdaten!$C$21)</f>
        <v>0</v>
      </c>
      <c r="Q61" s="5"/>
      <c r="R61" s="19">
        <f>IF(Q61="",0,((300/Q61)-Stammdaten!$B$22)/Stammdaten!$C$22)</f>
        <v>0</v>
      </c>
      <c r="S61" s="5"/>
      <c r="T61" s="19">
        <f>IF(S61="",0,((400/S61)-Stammdaten!$B$23)/Stammdaten!$C$23)</f>
        <v>0</v>
      </c>
      <c r="U61" s="98"/>
      <c r="V61" s="19">
        <f>IF(U61="",0,(SQRT(U61)-Stammdaten!$B$25)/Stammdaten!$C$25)</f>
        <v>0</v>
      </c>
      <c r="W61" s="98"/>
      <c r="X61" s="19">
        <f>IF(W61="",0,(SQRT(W61)-Stammdaten!$B$27)/Stammdaten!$C$27)</f>
        <v>0</v>
      </c>
      <c r="Y61" s="5"/>
      <c r="Z61" s="19">
        <f>IF(Y61="",0,(SQRT(Y61)-Stammdaten!$B$29)/Stammdaten!$C$29)</f>
        <v>0</v>
      </c>
      <c r="AA61" s="5"/>
      <c r="AB61" s="19">
        <f>IF(AA61="",0,(SQRT(AA61)-Stammdaten!$B$32)/Stammdaten!$C$32)</f>
        <v>0</v>
      </c>
      <c r="AC61" s="98"/>
      <c r="AD61" s="19">
        <f>IF(AC61="",0,(SQRT(AC61)-Stammdaten!$B$33)/Stammdaten!$C$33)</f>
        <v>0</v>
      </c>
      <c r="AE61" s="5"/>
      <c r="AF61" s="19">
        <f>IF(AE61="",0,(SQRT(AE61)-Stammdaten!$B$34)/Stammdaten!$C$34)</f>
        <v>0</v>
      </c>
    </row>
    <row r="62" spans="1:32" x14ac:dyDescent="0.25">
      <c r="A62" s="27"/>
      <c r="B62" s="30"/>
      <c r="C62" s="88"/>
      <c r="D62" s="72"/>
      <c r="E62" s="189"/>
      <c r="F62" s="19">
        <f>IF(E62="",0,(($E$8/(E62+(IF($E$8&gt;400,0,IF($E$8&lt;=300,0.24,0.14))))-Stammdaten!$B$5)/Stammdaten!$C$5))</f>
        <v>0</v>
      </c>
      <c r="G62" s="95"/>
      <c r="H62" s="19">
        <f>IF(G62="",0,(($G$8/(G62+(IF($G$8&gt;400,0,IF($G$8&lt;=300,0.24,0.14))))-Stammdaten!$B$6)/Stammdaten!$C$6))</f>
        <v>0</v>
      </c>
      <c r="I62" s="95"/>
      <c r="J62" s="19">
        <f>IF(I62="",0,(($I$8/(I62+(IF($I$8&gt;400,0,IF($I$8&lt;=300,0.24,0.14))))-Stammdaten!$B$7)/Stammdaten!$C$7))</f>
        <v>0</v>
      </c>
      <c r="K62" s="98"/>
      <c r="L62" s="19">
        <f>IF(K62="",0,(($K$8/(K62)-Stammdaten!$B$10)/Stammdaten!$C$10))</f>
        <v>0</v>
      </c>
      <c r="M62" s="98"/>
      <c r="N62" s="19">
        <f>IF(M62="",0,(($M$8/(M62)-Stammdaten!B64)/Stammdaten!C64))</f>
        <v>0</v>
      </c>
      <c r="O62" s="98"/>
      <c r="P62" s="19">
        <f>IF(O62="",0,((200/O62)-Stammdaten!$B$21)/Stammdaten!$C$21)</f>
        <v>0</v>
      </c>
      <c r="Q62" s="5"/>
      <c r="R62" s="19">
        <f>IF(Q62="",0,((300/Q62)-Stammdaten!$B$22)/Stammdaten!$C$22)</f>
        <v>0</v>
      </c>
      <c r="S62" s="5"/>
      <c r="T62" s="19">
        <f>IF(S62="",0,((400/S62)-Stammdaten!$B$23)/Stammdaten!$C$23)</f>
        <v>0</v>
      </c>
      <c r="U62" s="98"/>
      <c r="V62" s="19">
        <f>IF(U62="",0,(SQRT(U62)-Stammdaten!$B$25)/Stammdaten!$C$25)</f>
        <v>0</v>
      </c>
      <c r="W62" s="98"/>
      <c r="X62" s="19">
        <f>IF(W62="",0,(SQRT(W62)-Stammdaten!$B$27)/Stammdaten!$C$27)</f>
        <v>0</v>
      </c>
      <c r="Y62" s="5"/>
      <c r="Z62" s="19">
        <f>IF(Y62="",0,(SQRT(Y62)-Stammdaten!$B$29)/Stammdaten!$C$29)</f>
        <v>0</v>
      </c>
      <c r="AA62" s="5"/>
      <c r="AB62" s="19">
        <f>IF(AA62="",0,(SQRT(AA62)-Stammdaten!$B$32)/Stammdaten!$C$32)</f>
        <v>0</v>
      </c>
      <c r="AC62" s="98"/>
      <c r="AD62" s="19">
        <f>IF(AC62="",0,(SQRT(AC62)-Stammdaten!$B$33)/Stammdaten!$C$33)</f>
        <v>0</v>
      </c>
      <c r="AE62" s="5"/>
      <c r="AF62" s="19">
        <f>IF(AE62="",0,(SQRT(AE62)-Stammdaten!$B$34)/Stammdaten!$C$34)</f>
        <v>0</v>
      </c>
    </row>
    <row r="63" spans="1:32" x14ac:dyDescent="0.25">
      <c r="A63" s="27"/>
      <c r="B63" s="30"/>
      <c r="C63" s="88"/>
      <c r="D63" s="72"/>
      <c r="E63" s="189"/>
      <c r="F63" s="19">
        <f>IF(E63="",0,(($E$8/(E63+(IF($E$8&gt;400,0,IF($E$8&lt;=300,0.24,0.14))))-Stammdaten!$B$5)/Stammdaten!$C$5))</f>
        <v>0</v>
      </c>
      <c r="G63" s="95"/>
      <c r="H63" s="19">
        <f>IF(G63="",0,(($G$8/(G63+(IF($G$8&gt;400,0,IF($G$8&lt;=300,0.24,0.14))))-Stammdaten!$B$6)/Stammdaten!$C$6))</f>
        <v>0</v>
      </c>
      <c r="I63" s="95"/>
      <c r="J63" s="19">
        <f>IF(I63="",0,(($I$8/(I63+(IF($I$8&gt;400,0,IF($I$8&lt;=300,0.24,0.14))))-Stammdaten!$B$7)/Stammdaten!$C$7))</f>
        <v>0</v>
      </c>
      <c r="K63" s="98"/>
      <c r="L63" s="19">
        <f>IF(K63="",0,(($K$8/(K63)-Stammdaten!$B$10)/Stammdaten!$C$10))</f>
        <v>0</v>
      </c>
      <c r="M63" s="98"/>
      <c r="N63" s="19">
        <f>IF(M63="",0,(($M$8/(M63)-Stammdaten!B65)/Stammdaten!C65))</f>
        <v>0</v>
      </c>
      <c r="O63" s="98"/>
      <c r="P63" s="19">
        <f>IF(O63="",0,((200/O63)-Stammdaten!$B$21)/Stammdaten!$C$21)</f>
        <v>0</v>
      </c>
      <c r="Q63" s="5"/>
      <c r="R63" s="19">
        <f>IF(Q63="",0,((300/Q63)-Stammdaten!$B$22)/Stammdaten!$C$22)</f>
        <v>0</v>
      </c>
      <c r="S63" s="5"/>
      <c r="T63" s="19">
        <f>IF(S63="",0,((400/S63)-Stammdaten!$B$23)/Stammdaten!$C$23)</f>
        <v>0</v>
      </c>
      <c r="U63" s="98"/>
      <c r="V63" s="19">
        <f>IF(U63="",0,(SQRT(U63)-Stammdaten!$B$25)/Stammdaten!$C$25)</f>
        <v>0</v>
      </c>
      <c r="W63" s="98"/>
      <c r="X63" s="19">
        <f>IF(W63="",0,(SQRT(W63)-Stammdaten!$B$27)/Stammdaten!$C$27)</f>
        <v>0</v>
      </c>
      <c r="Y63" s="5"/>
      <c r="Z63" s="19">
        <f>IF(Y63="",0,(SQRT(Y63)-Stammdaten!$B$29)/Stammdaten!$C$29)</f>
        <v>0</v>
      </c>
      <c r="AA63" s="5"/>
      <c r="AB63" s="19">
        <f>IF(AA63="",0,(SQRT(AA63)-Stammdaten!$B$32)/Stammdaten!$C$32)</f>
        <v>0</v>
      </c>
      <c r="AC63" s="98"/>
      <c r="AD63" s="19">
        <f>IF(AC63="",0,(SQRT(AC63)-Stammdaten!$B$33)/Stammdaten!$C$33)</f>
        <v>0</v>
      </c>
      <c r="AE63" s="5"/>
      <c r="AF63" s="19">
        <f>IF(AE63="",0,(SQRT(AE63)-Stammdaten!$B$34)/Stammdaten!$C$34)</f>
        <v>0</v>
      </c>
    </row>
    <row r="64" spans="1:32" x14ac:dyDescent="0.25">
      <c r="A64" s="27"/>
      <c r="B64" s="30"/>
      <c r="C64" s="88"/>
      <c r="D64" s="72"/>
      <c r="E64" s="189"/>
      <c r="F64" s="19">
        <f>IF(E64="",0,(($E$8/(E64+(IF($E$8&gt;400,0,IF($E$8&lt;=300,0.24,0.14))))-Stammdaten!$B$5)/Stammdaten!$C$5))</f>
        <v>0</v>
      </c>
      <c r="G64" s="95"/>
      <c r="H64" s="19">
        <f>IF(G64="",0,(($G$8/(G64+(IF($G$8&gt;400,0,IF($G$8&lt;=300,0.24,0.14))))-Stammdaten!$B$6)/Stammdaten!$C$6))</f>
        <v>0</v>
      </c>
      <c r="I64" s="95"/>
      <c r="J64" s="19">
        <f>IF(I64="",0,(($I$8/(I64+(IF($I$8&gt;400,0,IF($I$8&lt;=300,0.24,0.14))))-Stammdaten!$B$7)/Stammdaten!$C$7))</f>
        <v>0</v>
      </c>
      <c r="K64" s="98"/>
      <c r="L64" s="19">
        <f>IF(K64="",0,(($K$8/(K64)-Stammdaten!$B$10)/Stammdaten!$C$10))</f>
        <v>0</v>
      </c>
      <c r="M64" s="98"/>
      <c r="N64" s="19">
        <f>IF(M64="",0,(($M$8/(M64)-Stammdaten!B66)/Stammdaten!C66))</f>
        <v>0</v>
      </c>
      <c r="O64" s="98"/>
      <c r="P64" s="19">
        <f>IF(O64="",0,((200/O64)-Stammdaten!$B$21)/Stammdaten!$C$21)</f>
        <v>0</v>
      </c>
      <c r="Q64" s="5"/>
      <c r="R64" s="19">
        <f>IF(Q64="",0,((300/Q64)-Stammdaten!$B$22)/Stammdaten!$C$22)</f>
        <v>0</v>
      </c>
      <c r="S64" s="5"/>
      <c r="T64" s="19">
        <f>IF(S64="",0,((400/S64)-Stammdaten!$B$23)/Stammdaten!$C$23)</f>
        <v>0</v>
      </c>
      <c r="U64" s="98"/>
      <c r="V64" s="19">
        <f>IF(U64="",0,(SQRT(U64)-Stammdaten!$B$25)/Stammdaten!$C$25)</f>
        <v>0</v>
      </c>
      <c r="W64" s="98"/>
      <c r="X64" s="19">
        <f>IF(W64="",0,(SQRT(W64)-Stammdaten!$B$27)/Stammdaten!$C$27)</f>
        <v>0</v>
      </c>
      <c r="Y64" s="5"/>
      <c r="Z64" s="19">
        <f>IF(Y64="",0,(SQRT(Y64)-Stammdaten!$B$29)/Stammdaten!$C$29)</f>
        <v>0</v>
      </c>
      <c r="AA64" s="5"/>
      <c r="AB64" s="19">
        <f>IF(AA64="",0,(SQRT(AA64)-Stammdaten!$B$32)/Stammdaten!$C$32)</f>
        <v>0</v>
      </c>
      <c r="AC64" s="98"/>
      <c r="AD64" s="19">
        <f>IF(AC64="",0,(SQRT(AC64)-Stammdaten!$B$33)/Stammdaten!$C$33)</f>
        <v>0</v>
      </c>
      <c r="AE64" s="5"/>
      <c r="AF64" s="19">
        <f>IF(AE64="",0,(SQRT(AE64)-Stammdaten!$B$34)/Stammdaten!$C$34)</f>
        <v>0</v>
      </c>
    </row>
    <row r="65" spans="1:32" x14ac:dyDescent="0.25">
      <c r="A65" s="27"/>
      <c r="B65" s="30"/>
      <c r="C65" s="88"/>
      <c r="D65" s="72"/>
      <c r="E65" s="189"/>
      <c r="F65" s="19">
        <f>IF(E65="",0,(($E$8/(E65+(IF($E$8&gt;400,0,IF($E$8&lt;=300,0.24,0.14))))-Stammdaten!$B$5)/Stammdaten!$C$5))</f>
        <v>0</v>
      </c>
      <c r="G65" s="95"/>
      <c r="H65" s="19">
        <f>IF(G65="",0,(($G$8/(G65+(IF($G$8&gt;400,0,IF($G$8&lt;=300,0.24,0.14))))-Stammdaten!$B$6)/Stammdaten!$C$6))</f>
        <v>0</v>
      </c>
      <c r="I65" s="95"/>
      <c r="J65" s="19">
        <f>IF(I65="",0,(($I$8/(I65+(IF($I$8&gt;400,0,IF($I$8&lt;=300,0.24,0.14))))-Stammdaten!$B$7)/Stammdaten!$C$7))</f>
        <v>0</v>
      </c>
      <c r="K65" s="98"/>
      <c r="L65" s="19">
        <f>IF(K65="",0,(($K$8/(K65)-Stammdaten!$B$10)/Stammdaten!$C$10))</f>
        <v>0</v>
      </c>
      <c r="M65" s="98"/>
      <c r="N65" s="19">
        <f>IF(M65="",0,(($M$8/(M65)-Stammdaten!B67)/Stammdaten!C67))</f>
        <v>0</v>
      </c>
      <c r="O65" s="98"/>
      <c r="P65" s="19">
        <f>IF(O65="",0,((200/O65)-Stammdaten!$B$21)/Stammdaten!$C$21)</f>
        <v>0</v>
      </c>
      <c r="Q65" s="5"/>
      <c r="R65" s="19">
        <f>IF(Q65="",0,((300/Q65)-Stammdaten!$B$22)/Stammdaten!$C$22)</f>
        <v>0</v>
      </c>
      <c r="S65" s="5"/>
      <c r="T65" s="19">
        <f>IF(S65="",0,((400/S65)-Stammdaten!$B$23)/Stammdaten!$C$23)</f>
        <v>0</v>
      </c>
      <c r="U65" s="98"/>
      <c r="V65" s="19">
        <f>IF(U65="",0,(SQRT(U65)-Stammdaten!$B$25)/Stammdaten!$C$25)</f>
        <v>0</v>
      </c>
      <c r="W65" s="98"/>
      <c r="X65" s="19">
        <f>IF(W65="",0,(SQRT(W65)-Stammdaten!$B$27)/Stammdaten!$C$27)</f>
        <v>0</v>
      </c>
      <c r="Y65" s="5"/>
      <c r="Z65" s="19">
        <f>IF(Y65="",0,(SQRT(Y65)-Stammdaten!$B$29)/Stammdaten!$C$29)</f>
        <v>0</v>
      </c>
      <c r="AA65" s="5"/>
      <c r="AB65" s="19">
        <f>IF(AA65="",0,(SQRT(AA65)-Stammdaten!$B$32)/Stammdaten!$C$32)</f>
        <v>0</v>
      </c>
      <c r="AC65" s="98"/>
      <c r="AD65" s="19">
        <f>IF(AC65="",0,(SQRT(AC65)-Stammdaten!$B$33)/Stammdaten!$C$33)</f>
        <v>0</v>
      </c>
      <c r="AE65" s="5"/>
      <c r="AF65" s="19">
        <f>IF(AE65="",0,(SQRT(AE65)-Stammdaten!$B$34)/Stammdaten!$C$34)</f>
        <v>0</v>
      </c>
    </row>
    <row r="66" spans="1:32" x14ac:dyDescent="0.25">
      <c r="A66" s="27"/>
      <c r="B66" s="30"/>
      <c r="C66" s="88"/>
      <c r="D66" s="72"/>
      <c r="E66" s="189"/>
      <c r="F66" s="19">
        <f>IF(E66="",0,(($E$8/(E66+(IF($E$8&gt;400,0,IF($E$8&lt;=300,0.24,0.14))))-Stammdaten!$B$5)/Stammdaten!$C$5))</f>
        <v>0</v>
      </c>
      <c r="G66" s="95"/>
      <c r="H66" s="19">
        <f>IF(G66="",0,(($G$8/(G66+(IF($G$8&gt;400,0,IF($G$8&lt;=300,0.24,0.14))))-Stammdaten!$B$6)/Stammdaten!$C$6))</f>
        <v>0</v>
      </c>
      <c r="I66" s="95"/>
      <c r="J66" s="19">
        <f>IF(I66="",0,(($I$8/(I66+(IF($I$8&gt;400,0,IF($I$8&lt;=300,0.24,0.14))))-Stammdaten!$B$7)/Stammdaten!$C$7))</f>
        <v>0</v>
      </c>
      <c r="K66" s="98"/>
      <c r="L66" s="19">
        <f>IF(K66="",0,(($K$8/(K66)-Stammdaten!$B$10)/Stammdaten!$C$10))</f>
        <v>0</v>
      </c>
      <c r="M66" s="98"/>
      <c r="N66" s="19">
        <f>IF(M66="",0,(($M$8/(M66)-Stammdaten!B68)/Stammdaten!C68))</f>
        <v>0</v>
      </c>
      <c r="O66" s="98"/>
      <c r="P66" s="19">
        <f>IF(O66="",0,((200/O66)-Stammdaten!$B$21)/Stammdaten!$C$21)</f>
        <v>0</v>
      </c>
      <c r="Q66" s="5"/>
      <c r="R66" s="19">
        <f>IF(Q66="",0,((300/Q66)-Stammdaten!$B$22)/Stammdaten!$C$22)</f>
        <v>0</v>
      </c>
      <c r="S66" s="5"/>
      <c r="T66" s="19">
        <f>IF(S66="",0,((400/S66)-Stammdaten!$B$23)/Stammdaten!$C$23)</f>
        <v>0</v>
      </c>
      <c r="U66" s="98"/>
      <c r="V66" s="19">
        <f>IF(U66="",0,(SQRT(U66)-Stammdaten!$B$25)/Stammdaten!$C$25)</f>
        <v>0</v>
      </c>
      <c r="W66" s="98"/>
      <c r="X66" s="19">
        <f>IF(W66="",0,(SQRT(W66)-Stammdaten!$B$27)/Stammdaten!$C$27)</f>
        <v>0</v>
      </c>
      <c r="Y66" s="5"/>
      <c r="Z66" s="19">
        <f>IF(Y66="",0,(SQRT(Y66)-Stammdaten!$B$29)/Stammdaten!$C$29)</f>
        <v>0</v>
      </c>
      <c r="AA66" s="5"/>
      <c r="AB66" s="19">
        <f>IF(AA66="",0,(SQRT(AA66)-Stammdaten!$B$32)/Stammdaten!$C$32)</f>
        <v>0</v>
      </c>
      <c r="AC66" s="98"/>
      <c r="AD66" s="19">
        <f>IF(AC66="",0,(SQRT(AC66)-Stammdaten!$B$33)/Stammdaten!$C$33)</f>
        <v>0</v>
      </c>
      <c r="AE66" s="5"/>
      <c r="AF66" s="19">
        <f>IF(AE66="",0,(SQRT(AE66)-Stammdaten!$B$34)/Stammdaten!$C$34)</f>
        <v>0</v>
      </c>
    </row>
    <row r="67" spans="1:32" x14ac:dyDescent="0.25">
      <c r="A67" s="27"/>
      <c r="B67" s="30"/>
      <c r="C67" s="88"/>
      <c r="D67" s="72"/>
      <c r="E67" s="189"/>
      <c r="F67" s="19">
        <f>IF(E67="",0,(($E$8/(E67+(IF($E$8&gt;400,0,IF($E$8&lt;=300,0.24,0.14))))-Stammdaten!$B$5)/Stammdaten!$C$5))</f>
        <v>0</v>
      </c>
      <c r="G67" s="95"/>
      <c r="H67" s="19">
        <f>IF(G67="",0,(($G$8/(G67+(IF($G$8&gt;400,0,IF($G$8&lt;=300,0.24,0.14))))-Stammdaten!$B$6)/Stammdaten!$C$6))</f>
        <v>0</v>
      </c>
      <c r="I67" s="95"/>
      <c r="J67" s="19">
        <f>IF(I67="",0,(($I$8/(I67+(IF($I$8&gt;400,0,IF($I$8&lt;=300,0.24,0.14))))-Stammdaten!$B$7)/Stammdaten!$C$7))</f>
        <v>0</v>
      </c>
      <c r="K67" s="98"/>
      <c r="L67" s="19">
        <f>IF(K67="",0,(($K$8/(K67)-Stammdaten!$B$10)/Stammdaten!$C$10))</f>
        <v>0</v>
      </c>
      <c r="M67" s="98"/>
      <c r="N67" s="19">
        <f>IF(M67="",0,(($M$8/(M67)-Stammdaten!B69)/Stammdaten!C69))</f>
        <v>0</v>
      </c>
      <c r="O67" s="98"/>
      <c r="P67" s="19">
        <f>IF(O67="",0,((200/O67)-Stammdaten!$B$21)/Stammdaten!$C$21)</f>
        <v>0</v>
      </c>
      <c r="Q67" s="5"/>
      <c r="R67" s="19">
        <f>IF(Q67="",0,((300/Q67)-Stammdaten!$B$22)/Stammdaten!$C$22)</f>
        <v>0</v>
      </c>
      <c r="S67" s="5"/>
      <c r="T67" s="19">
        <f>IF(S67="",0,((400/S67)-Stammdaten!$B$23)/Stammdaten!$C$23)</f>
        <v>0</v>
      </c>
      <c r="U67" s="98"/>
      <c r="V67" s="19">
        <f>IF(U67="",0,(SQRT(U67)-Stammdaten!$B$25)/Stammdaten!$C$25)</f>
        <v>0</v>
      </c>
      <c r="W67" s="98"/>
      <c r="X67" s="19">
        <f>IF(W67="",0,(SQRT(W67)-Stammdaten!$B$27)/Stammdaten!$C$27)</f>
        <v>0</v>
      </c>
      <c r="Y67" s="5"/>
      <c r="Z67" s="19">
        <f>IF(Y67="",0,(SQRT(Y67)-Stammdaten!$B$29)/Stammdaten!$C$29)</f>
        <v>0</v>
      </c>
      <c r="AA67" s="5"/>
      <c r="AB67" s="19">
        <f>IF(AA67="",0,(SQRT(AA67)-Stammdaten!$B$32)/Stammdaten!$C$32)</f>
        <v>0</v>
      </c>
      <c r="AC67" s="98"/>
      <c r="AD67" s="19">
        <f>IF(AC67="",0,(SQRT(AC67)-Stammdaten!$B$33)/Stammdaten!$C$33)</f>
        <v>0</v>
      </c>
      <c r="AE67" s="5"/>
      <c r="AF67" s="19">
        <f>IF(AE67="",0,(SQRT(AE67)-Stammdaten!$B$34)/Stammdaten!$C$34)</f>
        <v>0</v>
      </c>
    </row>
    <row r="68" spans="1:32" x14ac:dyDescent="0.25">
      <c r="A68" s="27"/>
      <c r="B68" s="30"/>
      <c r="C68" s="88"/>
      <c r="D68" s="72"/>
      <c r="E68" s="189"/>
      <c r="F68" s="19">
        <f>IF(E68="",0,(($E$8/(E68+(IF($E$8&gt;400,0,IF($E$8&lt;=300,0.24,0.14))))-Stammdaten!$B$5)/Stammdaten!$C$5))</f>
        <v>0</v>
      </c>
      <c r="G68" s="95"/>
      <c r="H68" s="19">
        <f>IF(G68="",0,(($G$8/(G68+(IF($G$8&gt;400,0,IF($G$8&lt;=300,0.24,0.14))))-Stammdaten!$B$6)/Stammdaten!$C$6))</f>
        <v>0</v>
      </c>
      <c r="I68" s="95"/>
      <c r="J68" s="19">
        <f>IF(I68="",0,(($I$8/(I68+(IF($I$8&gt;400,0,IF($I$8&lt;=300,0.24,0.14))))-Stammdaten!$B$7)/Stammdaten!$C$7))</f>
        <v>0</v>
      </c>
      <c r="K68" s="98"/>
      <c r="L68" s="19">
        <f>IF(K68="",0,(($K$8/(K68)-Stammdaten!$B$10)/Stammdaten!$C$10))</f>
        <v>0</v>
      </c>
      <c r="M68" s="98"/>
      <c r="N68" s="19">
        <f>IF(M68="",0,(($M$8/(M68)-Stammdaten!B70)/Stammdaten!C70))</f>
        <v>0</v>
      </c>
      <c r="O68" s="98"/>
      <c r="P68" s="19">
        <f>IF(O68="",0,((200/O68)-Stammdaten!$B$21)/Stammdaten!$C$21)</f>
        <v>0</v>
      </c>
      <c r="Q68" s="5"/>
      <c r="R68" s="19">
        <f>IF(Q68="",0,((300/Q68)-Stammdaten!$B$22)/Stammdaten!$C$22)</f>
        <v>0</v>
      </c>
      <c r="S68" s="5"/>
      <c r="T68" s="19">
        <f>IF(S68="",0,((400/S68)-Stammdaten!$B$23)/Stammdaten!$C$23)</f>
        <v>0</v>
      </c>
      <c r="U68" s="98"/>
      <c r="V68" s="19">
        <f>IF(U68="",0,(SQRT(U68)-Stammdaten!$B$25)/Stammdaten!$C$25)</f>
        <v>0</v>
      </c>
      <c r="W68" s="98"/>
      <c r="X68" s="19">
        <f>IF(W68="",0,(SQRT(W68)-Stammdaten!$B$27)/Stammdaten!$C$27)</f>
        <v>0</v>
      </c>
      <c r="Y68" s="5"/>
      <c r="Z68" s="19">
        <f>IF(Y68="",0,(SQRT(Y68)-Stammdaten!$B$29)/Stammdaten!$C$29)</f>
        <v>0</v>
      </c>
      <c r="AA68" s="5"/>
      <c r="AB68" s="19">
        <f>IF(AA68="",0,(SQRT(AA68)-Stammdaten!$B$32)/Stammdaten!$C$32)</f>
        <v>0</v>
      </c>
      <c r="AC68" s="98"/>
      <c r="AD68" s="19">
        <f>IF(AC68="",0,(SQRT(AC68)-Stammdaten!$B$33)/Stammdaten!$C$33)</f>
        <v>0</v>
      </c>
      <c r="AE68" s="5"/>
      <c r="AF68" s="19">
        <f>IF(AE68="",0,(SQRT(AE68)-Stammdaten!$B$34)/Stammdaten!$C$34)</f>
        <v>0</v>
      </c>
    </row>
    <row r="69" spans="1:32" x14ac:dyDescent="0.25">
      <c r="A69" s="27"/>
      <c r="B69" s="30"/>
      <c r="C69" s="88"/>
      <c r="D69" s="72"/>
      <c r="E69" s="189"/>
      <c r="F69" s="19">
        <f>IF(E69="",0,(($E$8/(E69+(IF($E$8&gt;400,0,IF($E$8&lt;=300,0.24,0.14))))-Stammdaten!$B$5)/Stammdaten!$C$5))</f>
        <v>0</v>
      </c>
      <c r="G69" s="95"/>
      <c r="H69" s="19">
        <f>IF(G69="",0,(($G$8/(G69+(IF($G$8&gt;400,0,IF($G$8&lt;=300,0.24,0.14))))-Stammdaten!$B$6)/Stammdaten!$C$6))</f>
        <v>0</v>
      </c>
      <c r="I69" s="95"/>
      <c r="J69" s="19">
        <f>IF(I69="",0,(($I$8/(I69+(IF($I$8&gt;400,0,IF($I$8&lt;=300,0.24,0.14))))-Stammdaten!$B$7)/Stammdaten!$C$7))</f>
        <v>0</v>
      </c>
      <c r="K69" s="98"/>
      <c r="L69" s="19">
        <f>IF(K69="",0,(($K$8/(K69)-Stammdaten!$B$10)/Stammdaten!$C$10))</f>
        <v>0</v>
      </c>
      <c r="M69" s="98"/>
      <c r="N69" s="19">
        <f>IF(M69="",0,(($M$8/(M69)-Stammdaten!B71)/Stammdaten!C71))</f>
        <v>0</v>
      </c>
      <c r="O69" s="98"/>
      <c r="P69" s="19">
        <f>IF(O69="",0,((200/O69)-Stammdaten!$B$21)/Stammdaten!$C$21)</f>
        <v>0</v>
      </c>
      <c r="Q69" s="5"/>
      <c r="R69" s="19">
        <f>IF(Q69="",0,((300/Q69)-Stammdaten!$B$22)/Stammdaten!$C$22)</f>
        <v>0</v>
      </c>
      <c r="S69" s="5"/>
      <c r="T69" s="19">
        <f>IF(S69="",0,((400/S69)-Stammdaten!$B$23)/Stammdaten!$C$23)</f>
        <v>0</v>
      </c>
      <c r="U69" s="98"/>
      <c r="V69" s="19">
        <f>IF(U69="",0,(SQRT(U69)-Stammdaten!$B$25)/Stammdaten!$C$25)</f>
        <v>0</v>
      </c>
      <c r="W69" s="98"/>
      <c r="X69" s="19">
        <f>IF(W69="",0,(SQRT(W69)-Stammdaten!$B$27)/Stammdaten!$C$27)</f>
        <v>0</v>
      </c>
      <c r="Y69" s="5"/>
      <c r="Z69" s="19">
        <f>IF(Y69="",0,(SQRT(Y69)-Stammdaten!$B$29)/Stammdaten!$C$29)</f>
        <v>0</v>
      </c>
      <c r="AA69" s="5"/>
      <c r="AB69" s="19">
        <f>IF(AA69="",0,(SQRT(AA69)-Stammdaten!$B$32)/Stammdaten!$C$32)</f>
        <v>0</v>
      </c>
      <c r="AC69" s="98"/>
      <c r="AD69" s="19">
        <f>IF(AC69="",0,(SQRT(AC69)-Stammdaten!$B$33)/Stammdaten!$C$33)</f>
        <v>0</v>
      </c>
      <c r="AE69" s="5"/>
      <c r="AF69" s="19">
        <f>IF(AE69="",0,(SQRT(AE69)-Stammdaten!$B$34)/Stammdaten!$C$34)</f>
        <v>0</v>
      </c>
    </row>
    <row r="70" spans="1:32" x14ac:dyDescent="0.25">
      <c r="A70" s="27"/>
      <c r="B70" s="30"/>
      <c r="C70" s="88"/>
      <c r="D70" s="72"/>
      <c r="E70" s="189"/>
      <c r="F70" s="19">
        <f>IF(E70="",0,(($E$8/(E70+(IF($E$8&gt;400,0,IF($E$8&lt;=300,0.24,0.14))))-Stammdaten!$B$5)/Stammdaten!$C$5))</f>
        <v>0</v>
      </c>
      <c r="G70" s="95"/>
      <c r="H70" s="19">
        <f>IF(G70="",0,(($G$8/(G70+(IF($G$8&gt;400,0,IF($G$8&lt;=300,0.24,0.14))))-Stammdaten!$B$6)/Stammdaten!$C$6))</f>
        <v>0</v>
      </c>
      <c r="I70" s="95"/>
      <c r="J70" s="19">
        <f>IF(I70="",0,(($I$8/(I70+(IF($I$8&gt;400,0,IF($I$8&lt;=300,0.24,0.14))))-Stammdaten!$B$7)/Stammdaten!$C$7))</f>
        <v>0</v>
      </c>
      <c r="K70" s="98"/>
      <c r="L70" s="19">
        <f>IF(K70="",0,(($K$8/(K70)-Stammdaten!$B$10)/Stammdaten!$C$10))</f>
        <v>0</v>
      </c>
      <c r="M70" s="98"/>
      <c r="N70" s="19">
        <f>IF(M70="",0,(($M$8/(M70)-Stammdaten!B72)/Stammdaten!C72))</f>
        <v>0</v>
      </c>
      <c r="O70" s="98"/>
      <c r="P70" s="19">
        <f>IF(O70="",0,((200/O70)-Stammdaten!$B$21)/Stammdaten!$C$21)</f>
        <v>0</v>
      </c>
      <c r="Q70" s="5"/>
      <c r="R70" s="19">
        <f>IF(Q70="",0,((300/Q70)-Stammdaten!$B$22)/Stammdaten!$C$22)</f>
        <v>0</v>
      </c>
      <c r="S70" s="5"/>
      <c r="T70" s="19">
        <f>IF(S70="",0,((400/S70)-Stammdaten!$B$23)/Stammdaten!$C$23)</f>
        <v>0</v>
      </c>
      <c r="U70" s="98"/>
      <c r="V70" s="19">
        <f>IF(U70="",0,(SQRT(U70)-Stammdaten!$B$25)/Stammdaten!$C$25)</f>
        <v>0</v>
      </c>
      <c r="W70" s="98"/>
      <c r="X70" s="19">
        <f>IF(W70="",0,(SQRT(W70)-Stammdaten!$B$27)/Stammdaten!$C$27)</f>
        <v>0</v>
      </c>
      <c r="Y70" s="5"/>
      <c r="Z70" s="19">
        <f>IF(Y70="",0,(SQRT(Y70)-Stammdaten!$B$29)/Stammdaten!$C$29)</f>
        <v>0</v>
      </c>
      <c r="AA70" s="5"/>
      <c r="AB70" s="19">
        <f>IF(AA70="",0,(SQRT(AA70)-Stammdaten!$B$32)/Stammdaten!$C$32)</f>
        <v>0</v>
      </c>
      <c r="AC70" s="98"/>
      <c r="AD70" s="19">
        <f>IF(AC70="",0,(SQRT(AC70)-Stammdaten!$B$33)/Stammdaten!$C$33)</f>
        <v>0</v>
      </c>
      <c r="AE70" s="5"/>
      <c r="AF70" s="19">
        <f>IF(AE70="",0,(SQRT(AE70)-Stammdaten!$B$34)/Stammdaten!$C$34)</f>
        <v>0</v>
      </c>
    </row>
    <row r="71" spans="1:32" x14ac:dyDescent="0.25">
      <c r="A71" s="27"/>
      <c r="B71" s="30"/>
      <c r="C71" s="88"/>
      <c r="D71" s="72"/>
      <c r="E71" s="189"/>
      <c r="F71" s="19">
        <f>IF(E71="",0,(($E$8/(E71+(IF($E$8&gt;400,0,IF($E$8&lt;=300,0.24,0.14))))-Stammdaten!$B$5)/Stammdaten!$C$5))</f>
        <v>0</v>
      </c>
      <c r="G71" s="95"/>
      <c r="H71" s="19">
        <f>IF(G71="",0,(($G$8/(G71+(IF($G$8&gt;400,0,IF($G$8&lt;=300,0.24,0.14))))-Stammdaten!$B$6)/Stammdaten!$C$6))</f>
        <v>0</v>
      </c>
      <c r="I71" s="95"/>
      <c r="J71" s="19">
        <f>IF(I71="",0,(($I$8/(I71+(IF($I$8&gt;400,0,IF($I$8&lt;=300,0.24,0.14))))-Stammdaten!$B$7)/Stammdaten!$C$7))</f>
        <v>0</v>
      </c>
      <c r="K71" s="98"/>
      <c r="L71" s="19">
        <f>IF(K71="",0,(($K$8/(K71)-Stammdaten!$B$10)/Stammdaten!$C$10))</f>
        <v>0</v>
      </c>
      <c r="M71" s="98"/>
      <c r="N71" s="19">
        <f>IF(M71="",0,(($M$8/(M71)-Stammdaten!B73)/Stammdaten!C73))</f>
        <v>0</v>
      </c>
      <c r="O71" s="98"/>
      <c r="P71" s="19">
        <f>IF(O71="",0,((200/O71)-Stammdaten!$B$21)/Stammdaten!$C$21)</f>
        <v>0</v>
      </c>
      <c r="Q71" s="5"/>
      <c r="R71" s="19">
        <f>IF(Q71="",0,((300/Q71)-Stammdaten!$B$22)/Stammdaten!$C$22)</f>
        <v>0</v>
      </c>
      <c r="S71" s="5"/>
      <c r="T71" s="19">
        <f>IF(S71="",0,((400/S71)-Stammdaten!$B$23)/Stammdaten!$C$23)</f>
        <v>0</v>
      </c>
      <c r="U71" s="98"/>
      <c r="V71" s="19">
        <f>IF(U71="",0,(SQRT(U71)-Stammdaten!$B$25)/Stammdaten!$C$25)</f>
        <v>0</v>
      </c>
      <c r="W71" s="98"/>
      <c r="X71" s="19">
        <f>IF(W71="",0,(SQRT(W71)-Stammdaten!$B$27)/Stammdaten!$C$27)</f>
        <v>0</v>
      </c>
      <c r="Y71" s="5"/>
      <c r="Z71" s="19">
        <f>IF(Y71="",0,(SQRT(Y71)-Stammdaten!$B$29)/Stammdaten!$C$29)</f>
        <v>0</v>
      </c>
      <c r="AA71" s="5"/>
      <c r="AB71" s="19">
        <f>IF(AA71="",0,(SQRT(AA71)-Stammdaten!$B$32)/Stammdaten!$C$32)</f>
        <v>0</v>
      </c>
      <c r="AC71" s="98"/>
      <c r="AD71" s="19">
        <f>IF(AC71="",0,(SQRT(AC71)-Stammdaten!$B$33)/Stammdaten!$C$33)</f>
        <v>0</v>
      </c>
      <c r="AE71" s="5"/>
      <c r="AF71" s="19">
        <f>IF(AE71="",0,(SQRT(AE71)-Stammdaten!$B$34)/Stammdaten!$C$34)</f>
        <v>0</v>
      </c>
    </row>
    <row r="72" spans="1:32" x14ac:dyDescent="0.25">
      <c r="A72" s="27"/>
      <c r="B72" s="30"/>
      <c r="C72" s="88"/>
      <c r="D72" s="72"/>
      <c r="E72" s="189"/>
      <c r="F72" s="19">
        <f>IF(E72="",0,(($E$8/(E72+(IF($E$8&gt;400,0,IF($E$8&lt;=300,0.24,0.14))))-Stammdaten!$B$5)/Stammdaten!$C$5))</f>
        <v>0</v>
      </c>
      <c r="G72" s="95"/>
      <c r="H72" s="19">
        <f>IF(G72="",0,(($G$8/(G72+(IF($G$8&gt;400,0,IF($G$8&lt;=300,0.24,0.14))))-Stammdaten!$B$6)/Stammdaten!$C$6))</f>
        <v>0</v>
      </c>
      <c r="I72" s="95"/>
      <c r="J72" s="19">
        <f>IF(I72="",0,(($I$8/(I72+(IF($I$8&gt;400,0,IF($I$8&lt;=300,0.24,0.14))))-Stammdaten!$B$7)/Stammdaten!$C$7))</f>
        <v>0</v>
      </c>
      <c r="K72" s="98"/>
      <c r="L72" s="19">
        <f>IF(K72="",0,(($K$8/(K72)-Stammdaten!$B$10)/Stammdaten!$C$10))</f>
        <v>0</v>
      </c>
      <c r="M72" s="98"/>
      <c r="N72" s="19">
        <f>IF(M72="",0,(($M$8/(M72)-Stammdaten!B74)/Stammdaten!C74))</f>
        <v>0</v>
      </c>
      <c r="O72" s="98"/>
      <c r="P72" s="19">
        <f>IF(O72="",0,((200/O72)-Stammdaten!$B$21)/Stammdaten!$C$21)</f>
        <v>0</v>
      </c>
      <c r="Q72" s="5"/>
      <c r="R72" s="19">
        <f>IF(Q72="",0,((300/Q72)-Stammdaten!$B$22)/Stammdaten!$C$22)</f>
        <v>0</v>
      </c>
      <c r="S72" s="5"/>
      <c r="T72" s="19">
        <f>IF(S72="",0,((400/S72)-Stammdaten!$B$23)/Stammdaten!$C$23)</f>
        <v>0</v>
      </c>
      <c r="U72" s="98"/>
      <c r="V72" s="19">
        <f>IF(U72="",0,(SQRT(U72)-Stammdaten!$B$25)/Stammdaten!$C$25)</f>
        <v>0</v>
      </c>
      <c r="W72" s="98"/>
      <c r="X72" s="19">
        <f>IF(W72="",0,(SQRT(W72)-Stammdaten!$B$27)/Stammdaten!$C$27)</f>
        <v>0</v>
      </c>
      <c r="Y72" s="5"/>
      <c r="Z72" s="19">
        <f>IF(Y72="",0,(SQRT(Y72)-Stammdaten!$B$29)/Stammdaten!$C$29)</f>
        <v>0</v>
      </c>
      <c r="AA72" s="5"/>
      <c r="AB72" s="19">
        <f>IF(AA72="",0,(SQRT(AA72)-Stammdaten!$B$32)/Stammdaten!$C$32)</f>
        <v>0</v>
      </c>
      <c r="AC72" s="98"/>
      <c r="AD72" s="19">
        <f>IF(AC72="",0,(SQRT(AC72)-Stammdaten!$B$33)/Stammdaten!$C$33)</f>
        <v>0</v>
      </c>
      <c r="AE72" s="5"/>
      <c r="AF72" s="19">
        <f>IF(AE72="",0,(SQRT(AE72)-Stammdaten!$B$34)/Stammdaten!$C$34)</f>
        <v>0</v>
      </c>
    </row>
    <row r="73" spans="1:32" x14ac:dyDescent="0.25">
      <c r="A73" s="27"/>
      <c r="B73" s="30"/>
      <c r="C73" s="88"/>
      <c r="D73" s="72"/>
      <c r="E73" s="189"/>
      <c r="F73" s="19">
        <f>IF(E73="",0,(($E$8/(E73+(IF($E$8&gt;400,0,IF($E$8&lt;=300,0.24,0.14))))-Stammdaten!$B$5)/Stammdaten!$C$5))</f>
        <v>0</v>
      </c>
      <c r="G73" s="95"/>
      <c r="H73" s="19">
        <f>IF(G73="",0,(($G$8/(G73+(IF($G$8&gt;400,0,IF($G$8&lt;=300,0.24,0.14))))-Stammdaten!$B$6)/Stammdaten!$C$6))</f>
        <v>0</v>
      </c>
      <c r="I73" s="95"/>
      <c r="J73" s="19">
        <f>IF(I73="",0,(($I$8/(I73+(IF($I$8&gt;400,0,IF($I$8&lt;=300,0.24,0.14))))-Stammdaten!$B$7)/Stammdaten!$C$7))</f>
        <v>0</v>
      </c>
      <c r="K73" s="98"/>
      <c r="L73" s="19">
        <f>IF(K73="",0,(($K$8/(K73)-Stammdaten!$B$10)/Stammdaten!$C$10))</f>
        <v>0</v>
      </c>
      <c r="M73" s="98"/>
      <c r="N73" s="19">
        <f>IF(M73="",0,(($M$8/(M73)-Stammdaten!B75)/Stammdaten!C75))</f>
        <v>0</v>
      </c>
      <c r="O73" s="98"/>
      <c r="P73" s="19">
        <f>IF(O73="",0,((200/O73)-Stammdaten!$B$21)/Stammdaten!$C$21)</f>
        <v>0</v>
      </c>
      <c r="Q73" s="5"/>
      <c r="R73" s="19">
        <f>IF(Q73="",0,((300/Q73)-Stammdaten!$B$22)/Stammdaten!$C$22)</f>
        <v>0</v>
      </c>
      <c r="S73" s="5"/>
      <c r="T73" s="19">
        <f>IF(S73="",0,((400/S73)-Stammdaten!$B$23)/Stammdaten!$C$23)</f>
        <v>0</v>
      </c>
      <c r="U73" s="98"/>
      <c r="V73" s="19">
        <f>IF(U73="",0,(SQRT(U73)-Stammdaten!$B$25)/Stammdaten!$C$25)</f>
        <v>0</v>
      </c>
      <c r="W73" s="98"/>
      <c r="X73" s="19">
        <f>IF(W73="",0,(SQRT(W73)-Stammdaten!$B$27)/Stammdaten!$C$27)</f>
        <v>0</v>
      </c>
      <c r="Y73" s="5"/>
      <c r="Z73" s="19">
        <f>IF(Y73="",0,(SQRT(Y73)-Stammdaten!$B$29)/Stammdaten!$C$29)</f>
        <v>0</v>
      </c>
      <c r="AA73" s="5"/>
      <c r="AB73" s="19">
        <f>IF(AA73="",0,(SQRT(AA73)-Stammdaten!$B$32)/Stammdaten!$C$32)</f>
        <v>0</v>
      </c>
      <c r="AC73" s="98"/>
      <c r="AD73" s="19">
        <f>IF(AC73="",0,(SQRT(AC73)-Stammdaten!$B$33)/Stammdaten!$C$33)</f>
        <v>0</v>
      </c>
      <c r="AE73" s="5"/>
      <c r="AF73" s="19">
        <f>IF(AE73="",0,(SQRT(AE73)-Stammdaten!$B$34)/Stammdaten!$C$34)</f>
        <v>0</v>
      </c>
    </row>
    <row r="74" spans="1:32" x14ac:dyDescent="0.25">
      <c r="A74" s="27"/>
      <c r="B74" s="30"/>
      <c r="C74" s="88"/>
      <c r="D74" s="72"/>
      <c r="E74" s="189"/>
      <c r="F74" s="19">
        <f>IF(E74="",0,(($E$8/(E74+(IF($E$8&gt;400,0,IF($E$8&lt;=300,0.24,0.14))))-Stammdaten!$B$5)/Stammdaten!$C$5))</f>
        <v>0</v>
      </c>
      <c r="G74" s="95"/>
      <c r="H74" s="19">
        <f>IF(G74="",0,(($G$8/(G74+(IF($G$8&gt;400,0,IF($G$8&lt;=300,0.24,0.14))))-Stammdaten!$B$6)/Stammdaten!$C$6))</f>
        <v>0</v>
      </c>
      <c r="I74" s="95"/>
      <c r="J74" s="19">
        <f>IF(I74="",0,(($I$8/(I74+(IF($I$8&gt;400,0,IF($I$8&lt;=300,0.24,0.14))))-Stammdaten!$B$7)/Stammdaten!$C$7))</f>
        <v>0</v>
      </c>
      <c r="K74" s="98"/>
      <c r="L74" s="19">
        <f>IF(K74="",0,(($K$8/(K74)-Stammdaten!$B$10)/Stammdaten!$C$10))</f>
        <v>0</v>
      </c>
      <c r="M74" s="98"/>
      <c r="N74" s="19">
        <f>IF(M74="",0,(($M$8/(M74)-Stammdaten!B76)/Stammdaten!C76))</f>
        <v>0</v>
      </c>
      <c r="O74" s="98"/>
      <c r="P74" s="19">
        <f>IF(O74="",0,((200/O74)-Stammdaten!$B$21)/Stammdaten!$C$21)</f>
        <v>0</v>
      </c>
      <c r="Q74" s="5"/>
      <c r="R74" s="19">
        <f>IF(Q74="",0,((300/Q74)-Stammdaten!$B$22)/Stammdaten!$C$22)</f>
        <v>0</v>
      </c>
      <c r="S74" s="5"/>
      <c r="T74" s="19">
        <f>IF(S74="",0,((400/S74)-Stammdaten!$B$23)/Stammdaten!$C$23)</f>
        <v>0</v>
      </c>
      <c r="U74" s="98"/>
      <c r="V74" s="19">
        <f>IF(U74="",0,(SQRT(U74)-Stammdaten!$B$25)/Stammdaten!$C$25)</f>
        <v>0</v>
      </c>
      <c r="W74" s="98"/>
      <c r="X74" s="19">
        <f>IF(W74="",0,(SQRT(W74)-Stammdaten!$B$27)/Stammdaten!$C$27)</f>
        <v>0</v>
      </c>
      <c r="Y74" s="5"/>
      <c r="Z74" s="19">
        <f>IF(Y74="",0,(SQRT(Y74)-Stammdaten!$B$29)/Stammdaten!$C$29)</f>
        <v>0</v>
      </c>
      <c r="AA74" s="5"/>
      <c r="AB74" s="19">
        <f>IF(AA74="",0,(SQRT(AA74)-Stammdaten!$B$32)/Stammdaten!$C$32)</f>
        <v>0</v>
      </c>
      <c r="AC74" s="98"/>
      <c r="AD74" s="19">
        <f>IF(AC74="",0,(SQRT(AC74)-Stammdaten!$B$33)/Stammdaten!$C$33)</f>
        <v>0</v>
      </c>
      <c r="AE74" s="5"/>
      <c r="AF74" s="19">
        <f>IF(AE74="",0,(SQRT(AE74)-Stammdaten!$B$34)/Stammdaten!$C$34)</f>
        <v>0</v>
      </c>
    </row>
    <row r="75" spans="1:32" x14ac:dyDescent="0.25">
      <c r="A75" s="27"/>
      <c r="B75" s="30"/>
      <c r="C75" s="88"/>
      <c r="D75" s="23"/>
      <c r="E75" s="189"/>
      <c r="F75" s="19">
        <f>IF(E75="",0,(($E$8/(E75+(IF($E$8&gt;400,0,IF($E$8&lt;=300,0.24,0.14))))-Stammdaten!$B$5)/Stammdaten!$C$5))</f>
        <v>0</v>
      </c>
      <c r="G75" s="95"/>
      <c r="H75" s="19">
        <f>IF(G75="",0,(($G$8/(G75+(IF($G$8&gt;400,0,IF($G$8&lt;=300,0.24,0.14))))-Stammdaten!$B$6)/Stammdaten!$C$6))</f>
        <v>0</v>
      </c>
      <c r="I75" s="95"/>
      <c r="J75" s="19">
        <f>IF(I75="",0,(($I$8/(I75+(IF($I$8&gt;400,0,IF($I$8&lt;=300,0.24,0.14))))-Stammdaten!$B$7)/Stammdaten!$C$7))</f>
        <v>0</v>
      </c>
      <c r="K75" s="98"/>
      <c r="L75" s="19">
        <f>IF(K75="",0,(($K$8/(K75)-Stammdaten!$B$10)/Stammdaten!$C$10))</f>
        <v>0</v>
      </c>
      <c r="M75" s="98"/>
      <c r="N75" s="19">
        <f>IF(M75="",0,(($M$8/(M75)-Stammdaten!B77)/Stammdaten!C77))</f>
        <v>0</v>
      </c>
      <c r="O75" s="98"/>
      <c r="P75" s="19">
        <f>IF(O75="",0,((200/O75)-Stammdaten!$B$21)/Stammdaten!$C$21)</f>
        <v>0</v>
      </c>
      <c r="Q75" s="5"/>
      <c r="R75" s="19">
        <f>IF(Q75="",0,((300/Q75)-Stammdaten!$B$22)/Stammdaten!$C$22)</f>
        <v>0</v>
      </c>
      <c r="S75" s="5"/>
      <c r="T75" s="19">
        <f>IF(S75="",0,((400/S75)-Stammdaten!$B$23)/Stammdaten!$C$23)</f>
        <v>0</v>
      </c>
      <c r="U75" s="98"/>
      <c r="V75" s="19">
        <f>IF(U75="",0,(SQRT(U75)-Stammdaten!$B$25)/Stammdaten!$C$25)</f>
        <v>0</v>
      </c>
      <c r="W75" s="98"/>
      <c r="X75" s="19">
        <f>IF(W75="",0,(SQRT(W75)-Stammdaten!$B$27)/Stammdaten!$C$27)</f>
        <v>0</v>
      </c>
      <c r="Y75" s="5"/>
      <c r="Z75" s="19">
        <f>IF(Y75="",0,(SQRT(Y75)-Stammdaten!$B$29)/Stammdaten!$C$29)</f>
        <v>0</v>
      </c>
      <c r="AA75" s="5"/>
      <c r="AB75" s="19">
        <f>IF(AA75="",0,(SQRT(AA75)-Stammdaten!$B$32)/Stammdaten!$C$32)</f>
        <v>0</v>
      </c>
      <c r="AC75" s="98"/>
      <c r="AD75" s="19">
        <f>IF(AC75="",0,(SQRT(AC75)-Stammdaten!$B$33)/Stammdaten!$C$33)</f>
        <v>0</v>
      </c>
      <c r="AE75" s="5"/>
      <c r="AF75" s="19">
        <f>IF(AE75="",0,(SQRT(AE75)-Stammdaten!$B$34)/Stammdaten!$C$34)</f>
        <v>0</v>
      </c>
    </row>
    <row r="76" spans="1:32" x14ac:dyDescent="0.25">
      <c r="A76" s="27"/>
      <c r="B76" s="30"/>
      <c r="C76" s="88"/>
      <c r="D76" s="23"/>
      <c r="E76" s="189"/>
      <c r="F76" s="19">
        <f>IF(E76="",0,(($E$8/(E76+(IF($E$8&gt;400,0,IF($E$8&lt;=300,0.24,0.14))))-Stammdaten!$B$5)/Stammdaten!$C$5))</f>
        <v>0</v>
      </c>
      <c r="G76" s="95"/>
      <c r="H76" s="19">
        <f>IF(G76="",0,(($G$8/(G76+(IF($G$8&gt;400,0,IF($G$8&lt;=300,0.24,0.14))))-Stammdaten!$B$6)/Stammdaten!$C$6))</f>
        <v>0</v>
      </c>
      <c r="I76" s="95"/>
      <c r="J76" s="19">
        <f>IF(I76="",0,(($I$8/(I76+(IF($I$8&gt;400,0,IF($I$8&lt;=300,0.24,0.14))))-Stammdaten!$B$7)/Stammdaten!$C$7))</f>
        <v>0</v>
      </c>
      <c r="K76" s="98"/>
      <c r="L76" s="19">
        <f>IF(K76="",0,(($K$8/(K76)-Stammdaten!$B$10)/Stammdaten!$C$10))</f>
        <v>0</v>
      </c>
      <c r="M76" s="98"/>
      <c r="N76" s="19">
        <f>IF(M76="",0,(($M$8/(M76)-Stammdaten!B78)/Stammdaten!C78))</f>
        <v>0</v>
      </c>
      <c r="O76" s="98"/>
      <c r="P76" s="19">
        <f>IF(O76="",0,((200/O76)-Stammdaten!$B$21)/Stammdaten!$C$21)</f>
        <v>0</v>
      </c>
      <c r="Q76" s="5"/>
      <c r="R76" s="19">
        <f>IF(Q76="",0,((300/Q76)-Stammdaten!$B$22)/Stammdaten!$C$22)</f>
        <v>0</v>
      </c>
      <c r="S76" s="5"/>
      <c r="T76" s="19">
        <f>IF(S76="",0,((400/S76)-Stammdaten!$B$23)/Stammdaten!$C$23)</f>
        <v>0</v>
      </c>
      <c r="U76" s="98"/>
      <c r="V76" s="19">
        <f>IF(U76="",0,(SQRT(U76)-Stammdaten!$B$25)/Stammdaten!$C$25)</f>
        <v>0</v>
      </c>
      <c r="W76" s="98"/>
      <c r="X76" s="19">
        <f>IF(W76="",0,(SQRT(W76)-Stammdaten!$B$27)/Stammdaten!$C$27)</f>
        <v>0</v>
      </c>
      <c r="Y76" s="5"/>
      <c r="Z76" s="19">
        <f>IF(Y76="",0,(SQRT(Y76)-Stammdaten!$B$29)/Stammdaten!$C$29)</f>
        <v>0</v>
      </c>
      <c r="AA76" s="5"/>
      <c r="AB76" s="19">
        <f>IF(AA76="",0,(SQRT(AA76)-Stammdaten!$B$32)/Stammdaten!$C$32)</f>
        <v>0</v>
      </c>
      <c r="AC76" s="98"/>
      <c r="AD76" s="19">
        <f>IF(AC76="",0,(SQRT(AC76)-Stammdaten!$B$33)/Stammdaten!$C$33)</f>
        <v>0</v>
      </c>
      <c r="AE76" s="5"/>
      <c r="AF76" s="19">
        <f>IF(AE76="",0,(SQRT(AE76)-Stammdaten!$B$34)/Stammdaten!$C$34)</f>
        <v>0</v>
      </c>
    </row>
    <row r="77" spans="1:32" x14ac:dyDescent="0.25">
      <c r="A77" s="27"/>
      <c r="B77" s="30"/>
      <c r="C77" s="88"/>
      <c r="D77" s="23"/>
      <c r="E77" s="189"/>
      <c r="F77" s="19">
        <f>IF(E77="",0,(($E$8/(E77+(IF($E$8&gt;400,0,IF($E$8&lt;=300,0.24,0.14))))-Stammdaten!$B$5)/Stammdaten!$C$5))</f>
        <v>0</v>
      </c>
      <c r="G77" s="95"/>
      <c r="H77" s="19">
        <f>IF(G77="",0,(($G$8/(G77+(IF($G$8&gt;400,0,IF($G$8&lt;=300,0.24,0.14))))-Stammdaten!$B$6)/Stammdaten!$C$6))</f>
        <v>0</v>
      </c>
      <c r="I77" s="95"/>
      <c r="J77" s="19">
        <f>IF(I77="",0,(($I$8/(I77+(IF($I$8&gt;400,0,IF($I$8&lt;=300,0.24,0.14))))-Stammdaten!$B$7)/Stammdaten!$C$7))</f>
        <v>0</v>
      </c>
      <c r="K77" s="98"/>
      <c r="L77" s="19">
        <f>IF(K77="",0,(($K$8/(K77)-Stammdaten!$B$10)/Stammdaten!$C$10))</f>
        <v>0</v>
      </c>
      <c r="M77" s="98"/>
      <c r="N77" s="19">
        <f>IF(M77="",0,(($M$8/(M77)-Stammdaten!B79)/Stammdaten!C79))</f>
        <v>0</v>
      </c>
      <c r="O77" s="98"/>
      <c r="P77" s="19">
        <f>IF(O77="",0,((200/O77)-Stammdaten!$B$21)/Stammdaten!$C$21)</f>
        <v>0</v>
      </c>
      <c r="Q77" s="5"/>
      <c r="R77" s="19">
        <f>IF(Q77="",0,((300/Q77)-Stammdaten!$B$22)/Stammdaten!$C$22)</f>
        <v>0</v>
      </c>
      <c r="S77" s="5"/>
      <c r="T77" s="19">
        <f>IF(S77="",0,((400/S77)-Stammdaten!$B$23)/Stammdaten!$C$23)</f>
        <v>0</v>
      </c>
      <c r="U77" s="98"/>
      <c r="V77" s="19">
        <f>IF(U77="",0,(SQRT(U77)-Stammdaten!$B$25)/Stammdaten!$C$25)</f>
        <v>0</v>
      </c>
      <c r="W77" s="98"/>
      <c r="X77" s="19">
        <f>IF(W77="",0,(SQRT(W77)-Stammdaten!$B$27)/Stammdaten!$C$27)</f>
        <v>0</v>
      </c>
      <c r="Y77" s="5"/>
      <c r="Z77" s="19">
        <f>IF(Y77="",0,(SQRT(Y77)-Stammdaten!$B$29)/Stammdaten!$C$29)</f>
        <v>0</v>
      </c>
      <c r="AA77" s="5"/>
      <c r="AB77" s="19">
        <f>IF(AA77="",0,(SQRT(AA77)-Stammdaten!$B$32)/Stammdaten!$C$32)</f>
        <v>0</v>
      </c>
      <c r="AC77" s="98"/>
      <c r="AD77" s="19">
        <f>IF(AC77="",0,(SQRT(AC77)-Stammdaten!$B$33)/Stammdaten!$C$33)</f>
        <v>0</v>
      </c>
      <c r="AE77" s="5"/>
      <c r="AF77" s="19">
        <f>IF(AE77="",0,(SQRT(AE77)-Stammdaten!$B$34)/Stammdaten!$C$34)</f>
        <v>0</v>
      </c>
    </row>
    <row r="78" spans="1:32" x14ac:dyDescent="0.25">
      <c r="A78" s="27"/>
      <c r="B78" s="30"/>
      <c r="C78" s="88"/>
      <c r="D78" s="23"/>
      <c r="E78" s="189"/>
      <c r="F78" s="19">
        <f>IF(E78="",0,(($E$8/(E78+(IF($E$8&gt;400,0,IF($E$8&lt;=300,0.24,0.14))))-Stammdaten!$B$5)/Stammdaten!$C$5))</f>
        <v>0</v>
      </c>
      <c r="G78" s="95"/>
      <c r="H78" s="19">
        <f>IF(G78="",0,(($G$8/(G78+(IF($G$8&gt;400,0,IF($G$8&lt;=300,0.24,0.14))))-Stammdaten!$B$6)/Stammdaten!$C$6))</f>
        <v>0</v>
      </c>
      <c r="I78" s="95"/>
      <c r="J78" s="19">
        <f>IF(I78="",0,(($I$8/(I78+(IF($I$8&gt;400,0,IF($I$8&lt;=300,0.24,0.14))))-Stammdaten!$B$7)/Stammdaten!$C$7))</f>
        <v>0</v>
      </c>
      <c r="K78" s="98"/>
      <c r="L78" s="19">
        <f>IF(K78="",0,(($K$8/(K78)-Stammdaten!$B$10)/Stammdaten!$C$10))</f>
        <v>0</v>
      </c>
      <c r="M78" s="98"/>
      <c r="N78" s="19">
        <f>IF(M78="",0,(($M$8/(M78)-Stammdaten!B80)/Stammdaten!C80))</f>
        <v>0</v>
      </c>
      <c r="O78" s="98"/>
      <c r="P78" s="19">
        <f>IF(O78="",0,((200/O78)-Stammdaten!$B$21)/Stammdaten!$C$21)</f>
        <v>0</v>
      </c>
      <c r="Q78" s="5"/>
      <c r="R78" s="19">
        <f>IF(Q78="",0,((300/Q78)-Stammdaten!$B$22)/Stammdaten!$C$22)</f>
        <v>0</v>
      </c>
      <c r="S78" s="5"/>
      <c r="T78" s="19">
        <f>IF(S78="",0,((400/S78)-Stammdaten!$B$23)/Stammdaten!$C$23)</f>
        <v>0</v>
      </c>
      <c r="U78" s="98"/>
      <c r="V78" s="19">
        <f>IF(U78="",0,(SQRT(U78)-Stammdaten!$B$25)/Stammdaten!$C$25)</f>
        <v>0</v>
      </c>
      <c r="W78" s="98"/>
      <c r="X78" s="19">
        <f>IF(W78="",0,(SQRT(W78)-Stammdaten!$B$27)/Stammdaten!$C$27)</f>
        <v>0</v>
      </c>
      <c r="Y78" s="5"/>
      <c r="Z78" s="19">
        <f>IF(Y78="",0,(SQRT(Y78)-Stammdaten!$B$29)/Stammdaten!$C$29)</f>
        <v>0</v>
      </c>
      <c r="AA78" s="5"/>
      <c r="AB78" s="19">
        <f>IF(AA78="",0,(SQRT(AA78)-Stammdaten!$B$32)/Stammdaten!$C$32)</f>
        <v>0</v>
      </c>
      <c r="AC78" s="98"/>
      <c r="AD78" s="19">
        <f>IF(AC78="",0,(SQRT(AC78)-Stammdaten!$B$33)/Stammdaten!$C$33)</f>
        <v>0</v>
      </c>
      <c r="AE78" s="5"/>
      <c r="AF78" s="19">
        <f>IF(AE78="",0,(SQRT(AE78)-Stammdaten!$B$34)/Stammdaten!$C$34)</f>
        <v>0</v>
      </c>
    </row>
    <row r="79" spans="1:32" x14ac:dyDescent="0.25">
      <c r="A79" s="27"/>
      <c r="B79" s="30"/>
      <c r="C79" s="88"/>
      <c r="D79" s="23"/>
      <c r="E79" s="189"/>
      <c r="F79" s="19">
        <f>IF(E79="",0,(($E$8/(E79+(IF($E$8&gt;400,0,IF($E$8&lt;=300,0.24,0.14))))-Stammdaten!$B$5)/Stammdaten!$C$5))</f>
        <v>0</v>
      </c>
      <c r="G79" s="95"/>
      <c r="H79" s="19">
        <f>IF(G79="",0,(($G$8/(G79+(IF($G$8&gt;400,0,IF($G$8&lt;=300,0.24,0.14))))-Stammdaten!$B$6)/Stammdaten!$C$6))</f>
        <v>0</v>
      </c>
      <c r="I79" s="95"/>
      <c r="J79" s="19">
        <f>IF(I79="",0,(($I$8/(I79+(IF($I$8&gt;400,0,IF($I$8&lt;=300,0.24,0.14))))-Stammdaten!$B$7)/Stammdaten!$C$7))</f>
        <v>0</v>
      </c>
      <c r="K79" s="98"/>
      <c r="L79" s="19">
        <f>IF(K79="",0,(($K$8/(K79)-Stammdaten!$B$10)/Stammdaten!$C$10))</f>
        <v>0</v>
      </c>
      <c r="M79" s="98"/>
      <c r="N79" s="19">
        <f>IF(M79="",0,(($M$8/(M79)-Stammdaten!B81)/Stammdaten!C81))</f>
        <v>0</v>
      </c>
      <c r="O79" s="98"/>
      <c r="P79" s="19">
        <f>IF(O79="",0,((200/O79)-Stammdaten!$B$21)/Stammdaten!$C$21)</f>
        <v>0</v>
      </c>
      <c r="Q79" s="5"/>
      <c r="R79" s="19">
        <f>IF(Q79="",0,((300/Q79)-Stammdaten!$B$22)/Stammdaten!$C$22)</f>
        <v>0</v>
      </c>
      <c r="S79" s="5"/>
      <c r="T79" s="19">
        <f>IF(S79="",0,((400/S79)-Stammdaten!$B$23)/Stammdaten!$C$23)</f>
        <v>0</v>
      </c>
      <c r="U79" s="98"/>
      <c r="V79" s="19">
        <f>IF(U79="",0,(SQRT(U79)-Stammdaten!$B$25)/Stammdaten!$C$25)</f>
        <v>0</v>
      </c>
      <c r="W79" s="98"/>
      <c r="X79" s="19">
        <f>IF(W79="",0,(SQRT(W79)-Stammdaten!$B$27)/Stammdaten!$C$27)</f>
        <v>0</v>
      </c>
      <c r="Y79" s="5"/>
      <c r="Z79" s="19">
        <f>IF(Y79="",0,(SQRT(Y79)-Stammdaten!$B$29)/Stammdaten!$C$29)</f>
        <v>0</v>
      </c>
      <c r="AA79" s="5"/>
      <c r="AB79" s="19">
        <f>IF(AA79="",0,(SQRT(AA79)-Stammdaten!$B$32)/Stammdaten!$C$32)</f>
        <v>0</v>
      </c>
      <c r="AC79" s="98"/>
      <c r="AD79" s="19">
        <f>IF(AC79="",0,(SQRT(AC79)-Stammdaten!$B$33)/Stammdaten!$C$33)</f>
        <v>0</v>
      </c>
      <c r="AE79" s="5"/>
      <c r="AF79" s="19">
        <f>IF(AE79="",0,(SQRT(AE79)-Stammdaten!$B$34)/Stammdaten!$C$34)</f>
        <v>0</v>
      </c>
    </row>
    <row r="80" spans="1:32" x14ac:dyDescent="0.25">
      <c r="A80" s="27"/>
      <c r="B80" s="30"/>
      <c r="C80" s="88"/>
      <c r="D80" s="23"/>
      <c r="E80" s="189"/>
      <c r="F80" s="19">
        <f>IF(E80="",0,(($E$8/(E80+(IF($E$8&gt;400,0,IF($E$8&lt;=300,0.24,0.14))))-Stammdaten!$B$5)/Stammdaten!$C$5))</f>
        <v>0</v>
      </c>
      <c r="G80" s="95"/>
      <c r="H80" s="19">
        <f>IF(G80="",0,(($G$8/(G80+(IF($G$8&gt;400,0,IF($G$8&lt;=300,0.24,0.14))))-Stammdaten!$B$6)/Stammdaten!$C$6))</f>
        <v>0</v>
      </c>
      <c r="I80" s="95"/>
      <c r="J80" s="19">
        <f>IF(I80="",0,(($I$8/(I80+(IF($I$8&gt;400,0,IF($I$8&lt;=300,0.24,0.14))))-Stammdaten!$B$7)/Stammdaten!$C$7))</f>
        <v>0</v>
      </c>
      <c r="K80" s="98"/>
      <c r="L80" s="19">
        <f>IF(K80="",0,(($K$8/(K80)-Stammdaten!$B$10)/Stammdaten!$C$10))</f>
        <v>0</v>
      </c>
      <c r="M80" s="98"/>
      <c r="N80" s="19">
        <f>IF(M80="",0,(($M$8/(M80)-Stammdaten!B82)/Stammdaten!C82))</f>
        <v>0</v>
      </c>
      <c r="O80" s="98"/>
      <c r="P80" s="19">
        <f>IF(O80="",0,((200/O80)-Stammdaten!$B$21)/Stammdaten!$C$21)</f>
        <v>0</v>
      </c>
      <c r="Q80" s="5"/>
      <c r="R80" s="19">
        <f>IF(Q80="",0,((300/Q80)-Stammdaten!$B$22)/Stammdaten!$C$22)</f>
        <v>0</v>
      </c>
      <c r="S80" s="5"/>
      <c r="T80" s="19">
        <f>IF(S80="",0,((400/S80)-Stammdaten!$B$23)/Stammdaten!$C$23)</f>
        <v>0</v>
      </c>
      <c r="U80" s="98"/>
      <c r="V80" s="19">
        <f>IF(U80="",0,(SQRT(U80)-Stammdaten!$B$25)/Stammdaten!$C$25)</f>
        <v>0</v>
      </c>
      <c r="W80" s="98"/>
      <c r="X80" s="19">
        <f>IF(W80="",0,(SQRT(W80)-Stammdaten!$B$27)/Stammdaten!$C$27)</f>
        <v>0</v>
      </c>
      <c r="Y80" s="5"/>
      <c r="Z80" s="19">
        <f>IF(Y80="",0,(SQRT(Y80)-Stammdaten!$B$29)/Stammdaten!$C$29)</f>
        <v>0</v>
      </c>
      <c r="AA80" s="5"/>
      <c r="AB80" s="19">
        <f>IF(AA80="",0,(SQRT(AA80)-Stammdaten!$B$32)/Stammdaten!$C$32)</f>
        <v>0</v>
      </c>
      <c r="AC80" s="98"/>
      <c r="AD80" s="19">
        <f>IF(AC80="",0,(SQRT(AC80)-Stammdaten!$B$33)/Stammdaten!$C$33)</f>
        <v>0</v>
      </c>
      <c r="AE80" s="5"/>
      <c r="AF80" s="19">
        <f>IF(AE80="",0,(SQRT(AE80)-Stammdaten!$B$34)/Stammdaten!$C$34)</f>
        <v>0</v>
      </c>
    </row>
    <row r="81" spans="1:32" x14ac:dyDescent="0.25">
      <c r="A81" s="27"/>
      <c r="B81" s="30"/>
      <c r="C81" s="88"/>
      <c r="D81" s="23"/>
      <c r="E81" s="189"/>
      <c r="F81" s="19">
        <f>IF(E81="",0,(($E$8/(E81+(IF($E$8&gt;400,0,IF($E$8&lt;=300,0.24,0.14))))-Stammdaten!$B$5)/Stammdaten!$C$5))</f>
        <v>0</v>
      </c>
      <c r="G81" s="95"/>
      <c r="H81" s="19">
        <f>IF(G81="",0,(($G$8/(G81+(IF($G$8&gt;400,0,IF($G$8&lt;=300,0.24,0.14))))-Stammdaten!$B$6)/Stammdaten!$C$6))</f>
        <v>0</v>
      </c>
      <c r="I81" s="95"/>
      <c r="J81" s="19">
        <f>IF(I81="",0,(($I$8/(I81+(IF($I$8&gt;400,0,IF($I$8&lt;=300,0.24,0.14))))-Stammdaten!$B$7)/Stammdaten!$C$7))</f>
        <v>0</v>
      </c>
      <c r="K81" s="98"/>
      <c r="L81" s="19">
        <f>IF(K81="",0,(($K$8/(K81)-Stammdaten!$B$10)/Stammdaten!$C$10))</f>
        <v>0</v>
      </c>
      <c r="M81" s="98"/>
      <c r="N81" s="19">
        <f>IF(M81="",0,(($M$8/(M81)-Stammdaten!B83)/Stammdaten!C83))</f>
        <v>0</v>
      </c>
      <c r="O81" s="98"/>
      <c r="P81" s="19">
        <f>IF(O81="",0,((200/O81)-Stammdaten!$B$21)/Stammdaten!$C$21)</f>
        <v>0</v>
      </c>
      <c r="Q81" s="5"/>
      <c r="R81" s="19">
        <f>IF(Q81="",0,((300/Q81)-Stammdaten!$B$22)/Stammdaten!$C$22)</f>
        <v>0</v>
      </c>
      <c r="S81" s="5"/>
      <c r="T81" s="19">
        <f>IF(S81="",0,((400/S81)-Stammdaten!$B$23)/Stammdaten!$C$23)</f>
        <v>0</v>
      </c>
      <c r="U81" s="98"/>
      <c r="V81" s="19">
        <f>IF(U81="",0,(SQRT(U81)-Stammdaten!$B$25)/Stammdaten!$C$25)</f>
        <v>0</v>
      </c>
      <c r="W81" s="98"/>
      <c r="X81" s="19">
        <f>IF(W81="",0,(SQRT(W81)-Stammdaten!$B$27)/Stammdaten!$C$27)</f>
        <v>0</v>
      </c>
      <c r="Y81" s="5"/>
      <c r="Z81" s="19">
        <f>IF(Y81="",0,(SQRT(Y81)-Stammdaten!$B$29)/Stammdaten!$C$29)</f>
        <v>0</v>
      </c>
      <c r="AA81" s="5"/>
      <c r="AB81" s="19">
        <f>IF(AA81="",0,(SQRT(AA81)-Stammdaten!$B$32)/Stammdaten!$C$32)</f>
        <v>0</v>
      </c>
      <c r="AC81" s="98"/>
      <c r="AD81" s="19">
        <f>IF(AC81="",0,(SQRT(AC81)-Stammdaten!$B$33)/Stammdaten!$C$33)</f>
        <v>0</v>
      </c>
      <c r="AE81" s="5"/>
      <c r="AF81" s="19">
        <f>IF(AE81="",0,(SQRT(AE81)-Stammdaten!$B$34)/Stammdaten!$C$34)</f>
        <v>0</v>
      </c>
    </row>
    <row r="82" spans="1:32" x14ac:dyDescent="0.25">
      <c r="A82" s="27"/>
      <c r="B82" s="30"/>
      <c r="C82" s="88"/>
      <c r="D82" s="23"/>
      <c r="E82" s="189"/>
      <c r="F82" s="19">
        <f>IF(E82="",0,(($E$8/(E82+(IF($E$8&gt;400,0,IF($E$8&lt;=300,0.24,0.14))))-Stammdaten!$B$5)/Stammdaten!$C$5))</f>
        <v>0</v>
      </c>
      <c r="G82" s="95"/>
      <c r="H82" s="19">
        <f>IF(G82="",0,(($G$8/(G82+(IF($G$8&gt;400,0,IF($G$8&lt;=300,0.24,0.14))))-Stammdaten!$B$6)/Stammdaten!$C$6))</f>
        <v>0</v>
      </c>
      <c r="I82" s="95"/>
      <c r="J82" s="19">
        <f>IF(I82="",0,(($I$8/(I82+(IF($I$8&gt;400,0,IF($I$8&lt;=300,0.24,0.14))))-Stammdaten!$B$7)/Stammdaten!$C$7))</f>
        <v>0</v>
      </c>
      <c r="K82" s="98"/>
      <c r="L82" s="19">
        <f>IF(K82="",0,(($K$8/(K82)-Stammdaten!$B$10)/Stammdaten!$C$10))</f>
        <v>0</v>
      </c>
      <c r="M82" s="98"/>
      <c r="N82" s="19">
        <f>IF(M82="",0,(($M$8/(M82)-Stammdaten!B84)/Stammdaten!C84))</f>
        <v>0</v>
      </c>
      <c r="O82" s="98"/>
      <c r="P82" s="19">
        <f>IF(O82="",0,((200/O82)-Stammdaten!$B$21)/Stammdaten!$C$21)</f>
        <v>0</v>
      </c>
      <c r="Q82" s="5"/>
      <c r="R82" s="19">
        <f>IF(Q82="",0,((300/Q82)-Stammdaten!$B$22)/Stammdaten!$C$22)</f>
        <v>0</v>
      </c>
      <c r="S82" s="5"/>
      <c r="T82" s="19">
        <f>IF(S82="",0,((400/S82)-Stammdaten!$B$23)/Stammdaten!$C$23)</f>
        <v>0</v>
      </c>
      <c r="U82" s="98"/>
      <c r="V82" s="19">
        <f>IF(U82="",0,(SQRT(U82)-Stammdaten!$B$25)/Stammdaten!$C$25)</f>
        <v>0</v>
      </c>
      <c r="W82" s="98"/>
      <c r="X82" s="19">
        <f>IF(W82="",0,(SQRT(W82)-Stammdaten!$B$27)/Stammdaten!$C$27)</f>
        <v>0</v>
      </c>
      <c r="Y82" s="5"/>
      <c r="Z82" s="19">
        <f>IF(Y82="",0,(SQRT(Y82)-Stammdaten!$B$29)/Stammdaten!$C$29)</f>
        <v>0</v>
      </c>
      <c r="AA82" s="5"/>
      <c r="AB82" s="19">
        <f>IF(AA82="",0,(SQRT(AA82)-Stammdaten!$B$32)/Stammdaten!$C$32)</f>
        <v>0</v>
      </c>
      <c r="AC82" s="98"/>
      <c r="AD82" s="19">
        <f>IF(AC82="",0,(SQRT(AC82)-Stammdaten!$B$33)/Stammdaten!$C$33)</f>
        <v>0</v>
      </c>
      <c r="AE82" s="5"/>
      <c r="AF82" s="19">
        <f>IF(AE82="",0,(SQRT(AE82)-Stammdaten!$B$34)/Stammdaten!$C$34)</f>
        <v>0</v>
      </c>
    </row>
    <row r="83" spans="1:32" x14ac:dyDescent="0.25">
      <c r="A83" s="27"/>
      <c r="B83" s="30"/>
      <c r="C83" s="88"/>
      <c r="D83" s="23"/>
      <c r="E83" s="189"/>
      <c r="F83" s="19">
        <f>IF(E83="",0,(($E$8/(E83+(IF($E$8&gt;400,0,IF($E$8&lt;=300,0.24,0.14))))-Stammdaten!$B$5)/Stammdaten!$C$5))</f>
        <v>0</v>
      </c>
      <c r="G83" s="95"/>
      <c r="H83" s="19">
        <f>IF(G83="",0,(($G$8/(G83+(IF($G$8&gt;400,0,IF($G$8&lt;=300,0.24,0.14))))-Stammdaten!$B$6)/Stammdaten!$C$6))</f>
        <v>0</v>
      </c>
      <c r="I83" s="95"/>
      <c r="J83" s="19">
        <f>IF(I83="",0,(($I$8/(I83+(IF($I$8&gt;400,0,IF($I$8&lt;=300,0.24,0.14))))-Stammdaten!$B$7)/Stammdaten!$C$7))</f>
        <v>0</v>
      </c>
      <c r="K83" s="98"/>
      <c r="L83" s="19">
        <f>IF(K83="",0,(($K$8/(K83)-Stammdaten!$B$10)/Stammdaten!$C$10))</f>
        <v>0</v>
      </c>
      <c r="M83" s="98"/>
      <c r="N83" s="19">
        <f>IF(M83="",0,(($M$8/(M83)-Stammdaten!B85)/Stammdaten!C85))</f>
        <v>0</v>
      </c>
      <c r="O83" s="98"/>
      <c r="P83" s="19">
        <f>IF(O83="",0,((200/O83)-Stammdaten!$B$21)/Stammdaten!$C$21)</f>
        <v>0</v>
      </c>
      <c r="Q83" s="5"/>
      <c r="R83" s="19">
        <f>IF(Q83="",0,((300/Q83)-Stammdaten!$B$22)/Stammdaten!$C$22)</f>
        <v>0</v>
      </c>
      <c r="S83" s="5"/>
      <c r="T83" s="19">
        <f>IF(S83="",0,((400/S83)-Stammdaten!$B$23)/Stammdaten!$C$23)</f>
        <v>0</v>
      </c>
      <c r="U83" s="98"/>
      <c r="V83" s="19">
        <f>IF(U83="",0,(SQRT(U83)-Stammdaten!$B$25)/Stammdaten!$C$25)</f>
        <v>0</v>
      </c>
      <c r="W83" s="98"/>
      <c r="X83" s="19">
        <f>IF(W83="",0,(SQRT(W83)-Stammdaten!$B$27)/Stammdaten!$C$27)</f>
        <v>0</v>
      </c>
      <c r="Y83" s="5"/>
      <c r="Z83" s="19">
        <f>IF(Y83="",0,(SQRT(Y83)-Stammdaten!$B$29)/Stammdaten!$C$29)</f>
        <v>0</v>
      </c>
      <c r="AA83" s="5"/>
      <c r="AB83" s="19">
        <f>IF(AA83="",0,(SQRT(AA83)-Stammdaten!$B$32)/Stammdaten!$C$32)</f>
        <v>0</v>
      </c>
      <c r="AC83" s="98"/>
      <c r="AD83" s="19">
        <f>IF(AC83="",0,(SQRT(AC83)-Stammdaten!$B$33)/Stammdaten!$C$33)</f>
        <v>0</v>
      </c>
      <c r="AE83" s="5"/>
      <c r="AF83" s="19">
        <f>IF(AE83="",0,(SQRT(AE83)-Stammdaten!$B$34)/Stammdaten!$C$34)</f>
        <v>0</v>
      </c>
    </row>
    <row r="84" spans="1:32" x14ac:dyDescent="0.25">
      <c r="A84" s="27"/>
      <c r="B84" s="30"/>
      <c r="C84" s="88"/>
      <c r="D84" s="23"/>
      <c r="E84" s="189"/>
      <c r="F84" s="19">
        <f>IF(E84="",0,(($E$8/(E84+(IF($E$8&gt;400,0,IF($E$8&lt;=300,0.24,0.14))))-Stammdaten!$B$5)/Stammdaten!$C$5))</f>
        <v>0</v>
      </c>
      <c r="G84" s="95"/>
      <c r="H84" s="19">
        <f>IF(G84="",0,(($G$8/(G84+(IF($G$8&gt;400,0,IF($G$8&lt;=300,0.24,0.14))))-Stammdaten!$B$6)/Stammdaten!$C$6))</f>
        <v>0</v>
      </c>
      <c r="I84" s="95"/>
      <c r="J84" s="19">
        <f>IF(I84="",0,(($I$8/(I84+(IF($I$8&gt;400,0,IF($I$8&lt;=300,0.24,0.14))))-Stammdaten!$B$7)/Stammdaten!$C$7))</f>
        <v>0</v>
      </c>
      <c r="K84" s="98"/>
      <c r="L84" s="19">
        <f>IF(K84="",0,(($K$8/(K84)-Stammdaten!$B$10)/Stammdaten!$C$10))</f>
        <v>0</v>
      </c>
      <c r="M84" s="98"/>
      <c r="N84" s="19">
        <f>IF(M84="",0,(($M$8/(M84)-Stammdaten!B86)/Stammdaten!C86))</f>
        <v>0</v>
      </c>
      <c r="O84" s="98"/>
      <c r="P84" s="19">
        <f>IF(O84="",0,((200/O84)-Stammdaten!$B$21)/Stammdaten!$C$21)</f>
        <v>0</v>
      </c>
      <c r="Q84" s="5"/>
      <c r="R84" s="19">
        <f>IF(Q84="",0,((300/Q84)-Stammdaten!$B$22)/Stammdaten!$C$22)</f>
        <v>0</v>
      </c>
      <c r="S84" s="5"/>
      <c r="T84" s="19">
        <f>IF(S84="",0,((400/S84)-Stammdaten!$B$23)/Stammdaten!$C$23)</f>
        <v>0</v>
      </c>
      <c r="U84" s="98"/>
      <c r="V84" s="19">
        <f>IF(U84="",0,(SQRT(U84)-Stammdaten!$B$25)/Stammdaten!$C$25)</f>
        <v>0</v>
      </c>
      <c r="W84" s="98"/>
      <c r="X84" s="19">
        <f>IF(W84="",0,(SQRT(W84)-Stammdaten!$B$27)/Stammdaten!$C$27)</f>
        <v>0</v>
      </c>
      <c r="Y84" s="5"/>
      <c r="Z84" s="19">
        <f>IF(Y84="",0,(SQRT(Y84)-Stammdaten!$B$29)/Stammdaten!$C$29)</f>
        <v>0</v>
      </c>
      <c r="AA84" s="5"/>
      <c r="AB84" s="19">
        <f>IF(AA84="",0,(SQRT(AA84)-Stammdaten!$B$32)/Stammdaten!$C$32)</f>
        <v>0</v>
      </c>
      <c r="AC84" s="98"/>
      <c r="AD84" s="19">
        <f>IF(AC84="",0,(SQRT(AC84)-Stammdaten!$B$33)/Stammdaten!$C$33)</f>
        <v>0</v>
      </c>
      <c r="AE84" s="5"/>
      <c r="AF84" s="19">
        <f>IF(AE84="",0,(SQRT(AE84)-Stammdaten!$B$34)/Stammdaten!$C$34)</f>
        <v>0</v>
      </c>
    </row>
    <row r="85" spans="1:32" x14ac:dyDescent="0.25">
      <c r="A85" s="27"/>
      <c r="B85" s="30"/>
      <c r="C85" s="88"/>
      <c r="D85" s="23"/>
      <c r="E85" s="189"/>
      <c r="F85" s="19">
        <f>IF(E85="",0,(($E$8/(E85+(IF($E$8&gt;400,0,IF($E$8&lt;=300,0.24,0.14))))-Stammdaten!$B$5)/Stammdaten!$C$5))</f>
        <v>0</v>
      </c>
      <c r="G85" s="95"/>
      <c r="H85" s="19">
        <f>IF(G85="",0,(($G$8/(G85+(IF($G$8&gt;400,0,IF($G$8&lt;=300,0.24,0.14))))-Stammdaten!$B$6)/Stammdaten!$C$6))</f>
        <v>0</v>
      </c>
      <c r="I85" s="95"/>
      <c r="J85" s="19">
        <f>IF(I85="",0,(($I$8/(I85+(IF($I$8&gt;400,0,IF($I$8&lt;=300,0.24,0.14))))-Stammdaten!$B$7)/Stammdaten!$C$7))</f>
        <v>0</v>
      </c>
      <c r="K85" s="98"/>
      <c r="L85" s="19">
        <f>IF(K85="",0,(($K$8/(K85)-Stammdaten!$B$10)/Stammdaten!$C$10))</f>
        <v>0</v>
      </c>
      <c r="M85" s="98"/>
      <c r="N85" s="19">
        <f>IF(M85="",0,(($M$8/(M85)-Stammdaten!B87)/Stammdaten!C87))</f>
        <v>0</v>
      </c>
      <c r="O85" s="98"/>
      <c r="P85" s="19">
        <f>IF(O85="",0,((200/O85)-Stammdaten!$B$21)/Stammdaten!$C$21)</f>
        <v>0</v>
      </c>
      <c r="Q85" s="5"/>
      <c r="R85" s="19">
        <f>IF(Q85="",0,((300/Q85)-Stammdaten!$B$22)/Stammdaten!$C$22)</f>
        <v>0</v>
      </c>
      <c r="S85" s="5"/>
      <c r="T85" s="19">
        <f>IF(S85="",0,((400/S85)-Stammdaten!$B$23)/Stammdaten!$C$23)</f>
        <v>0</v>
      </c>
      <c r="U85" s="98"/>
      <c r="V85" s="19">
        <f>IF(U85="",0,(SQRT(U85)-Stammdaten!$B$25)/Stammdaten!$C$25)</f>
        <v>0</v>
      </c>
      <c r="W85" s="98"/>
      <c r="X85" s="19">
        <f>IF(W85="",0,(SQRT(W85)-Stammdaten!$B$27)/Stammdaten!$C$27)</f>
        <v>0</v>
      </c>
      <c r="Y85" s="5"/>
      <c r="Z85" s="19">
        <f>IF(Y85="",0,(SQRT(Y85)-Stammdaten!$B$29)/Stammdaten!$C$29)</f>
        <v>0</v>
      </c>
      <c r="AA85" s="5"/>
      <c r="AB85" s="19">
        <f>IF(AA85="",0,(SQRT(AA85)-Stammdaten!$B$32)/Stammdaten!$C$32)</f>
        <v>0</v>
      </c>
      <c r="AC85" s="98"/>
      <c r="AD85" s="19">
        <f>IF(AC85="",0,(SQRT(AC85)-Stammdaten!$B$33)/Stammdaten!$C$33)</f>
        <v>0</v>
      </c>
      <c r="AE85" s="5"/>
      <c r="AF85" s="19">
        <f>IF(AE85="",0,(SQRT(AE85)-Stammdaten!$B$34)/Stammdaten!$C$34)</f>
        <v>0</v>
      </c>
    </row>
    <row r="86" spans="1:32" x14ac:dyDescent="0.25">
      <c r="A86" s="27"/>
      <c r="B86" s="30"/>
      <c r="C86" s="88"/>
      <c r="D86" s="23"/>
      <c r="E86" s="189"/>
      <c r="F86" s="19">
        <f>IF(E86="",0,(($E$8/(E86+(IF($E$8&gt;400,0,IF($E$8&lt;=300,0.24,0.14))))-Stammdaten!$B$5)/Stammdaten!$C$5))</f>
        <v>0</v>
      </c>
      <c r="G86" s="95"/>
      <c r="H86" s="19">
        <f>IF(G86="",0,(($G$8/(G86+(IF($G$8&gt;400,0,IF($G$8&lt;=300,0.24,0.14))))-Stammdaten!$B$6)/Stammdaten!$C$6))</f>
        <v>0</v>
      </c>
      <c r="I86" s="95"/>
      <c r="J86" s="19">
        <f>IF(I86="",0,(($I$8/(I86+(IF($I$8&gt;400,0,IF($I$8&lt;=300,0.24,0.14))))-Stammdaten!$B$7)/Stammdaten!$C$7))</f>
        <v>0</v>
      </c>
      <c r="K86" s="98"/>
      <c r="L86" s="19">
        <f>IF(K86="",0,(($K$8/(K86)-Stammdaten!$B$10)/Stammdaten!$C$10))</f>
        <v>0</v>
      </c>
      <c r="M86" s="98"/>
      <c r="N86" s="19">
        <f>IF(M86="",0,(($M$8/(M86)-Stammdaten!B88)/Stammdaten!C88))</f>
        <v>0</v>
      </c>
      <c r="O86" s="98"/>
      <c r="P86" s="19">
        <f>IF(O86="",0,((200/O86)-Stammdaten!$B$21)/Stammdaten!$C$21)</f>
        <v>0</v>
      </c>
      <c r="Q86" s="5"/>
      <c r="R86" s="19">
        <f>IF(Q86="",0,((300/Q86)-Stammdaten!$B$22)/Stammdaten!$C$22)</f>
        <v>0</v>
      </c>
      <c r="S86" s="5"/>
      <c r="T86" s="19">
        <f>IF(S86="",0,((400/S86)-Stammdaten!$B$23)/Stammdaten!$C$23)</f>
        <v>0</v>
      </c>
      <c r="U86" s="98"/>
      <c r="V86" s="19">
        <f>IF(U86="",0,(SQRT(U86)-Stammdaten!$B$25)/Stammdaten!$C$25)</f>
        <v>0</v>
      </c>
      <c r="W86" s="98"/>
      <c r="X86" s="19">
        <f>IF(W86="",0,(SQRT(W86)-Stammdaten!$B$27)/Stammdaten!$C$27)</f>
        <v>0</v>
      </c>
      <c r="Y86" s="5"/>
      <c r="Z86" s="19">
        <f>IF(Y86="",0,(SQRT(Y86)-Stammdaten!$B$29)/Stammdaten!$C$29)</f>
        <v>0</v>
      </c>
      <c r="AA86" s="5"/>
      <c r="AB86" s="19">
        <f>IF(AA86="",0,(SQRT(AA86)-Stammdaten!$B$32)/Stammdaten!$C$32)</f>
        <v>0</v>
      </c>
      <c r="AC86" s="98"/>
      <c r="AD86" s="19">
        <f>IF(AC86="",0,(SQRT(AC86)-Stammdaten!$B$33)/Stammdaten!$C$33)</f>
        <v>0</v>
      </c>
      <c r="AE86" s="5"/>
      <c r="AF86" s="19">
        <f>IF(AE86="",0,(SQRT(AE86)-Stammdaten!$B$34)/Stammdaten!$C$34)</f>
        <v>0</v>
      </c>
    </row>
    <row r="87" spans="1:32" x14ac:dyDescent="0.25">
      <c r="A87" s="27"/>
      <c r="B87" s="30"/>
      <c r="C87" s="88"/>
      <c r="D87" s="23"/>
      <c r="E87" s="189"/>
      <c r="F87" s="19">
        <f>IF(E87="",0,(($E$8/(E87+(IF($E$8&gt;400,0,IF($E$8&lt;=300,0.24,0.14))))-Stammdaten!$B$5)/Stammdaten!$C$5))</f>
        <v>0</v>
      </c>
      <c r="G87" s="95"/>
      <c r="H87" s="19">
        <f>IF(G87="",0,(($G$8/(G87+(IF($G$8&gt;400,0,IF($G$8&lt;=300,0.24,0.14))))-Stammdaten!$B$6)/Stammdaten!$C$6))</f>
        <v>0</v>
      </c>
      <c r="I87" s="95"/>
      <c r="J87" s="19">
        <f>IF(I87="",0,(($I$8/(I87+(IF($I$8&gt;400,0,IF($I$8&lt;=300,0.24,0.14))))-Stammdaten!$B$7)/Stammdaten!$C$7))</f>
        <v>0</v>
      </c>
      <c r="K87" s="98"/>
      <c r="L87" s="19">
        <f>IF(K87="",0,(($K$8/(K87)-Stammdaten!$B$10)/Stammdaten!$C$10))</f>
        <v>0</v>
      </c>
      <c r="M87" s="98"/>
      <c r="N87" s="19">
        <f>IF(M87="",0,(($M$8/(M87)-Stammdaten!B89)/Stammdaten!C89))</f>
        <v>0</v>
      </c>
      <c r="O87" s="98"/>
      <c r="P87" s="19">
        <f>IF(O87="",0,((200/O87)-Stammdaten!$B$21)/Stammdaten!$C$21)</f>
        <v>0</v>
      </c>
      <c r="Q87" s="5"/>
      <c r="R87" s="19">
        <f>IF(Q87="",0,((300/Q87)-Stammdaten!$B$22)/Stammdaten!$C$22)</f>
        <v>0</v>
      </c>
      <c r="S87" s="5"/>
      <c r="T87" s="19">
        <f>IF(S87="",0,((400/S87)-Stammdaten!$B$23)/Stammdaten!$C$23)</f>
        <v>0</v>
      </c>
      <c r="U87" s="98"/>
      <c r="V87" s="19">
        <f>IF(U87="",0,(SQRT(U87)-Stammdaten!$B$25)/Stammdaten!$C$25)</f>
        <v>0</v>
      </c>
      <c r="W87" s="98"/>
      <c r="X87" s="19">
        <f>IF(W87="",0,(SQRT(W87)-Stammdaten!$B$27)/Stammdaten!$C$27)</f>
        <v>0</v>
      </c>
      <c r="Y87" s="5"/>
      <c r="Z87" s="19">
        <f>IF(Y87="",0,(SQRT(Y87)-Stammdaten!$B$29)/Stammdaten!$C$29)</f>
        <v>0</v>
      </c>
      <c r="AA87" s="5"/>
      <c r="AB87" s="19">
        <f>IF(AA87="",0,(SQRT(AA87)-Stammdaten!$B$32)/Stammdaten!$C$32)</f>
        <v>0</v>
      </c>
      <c r="AC87" s="98"/>
      <c r="AD87" s="19">
        <f>IF(AC87="",0,(SQRT(AC87)-Stammdaten!$B$33)/Stammdaten!$C$33)</f>
        <v>0</v>
      </c>
      <c r="AE87" s="5"/>
      <c r="AF87" s="19">
        <f>IF(AE87="",0,(SQRT(AE87)-Stammdaten!$B$34)/Stammdaten!$C$34)</f>
        <v>0</v>
      </c>
    </row>
    <row r="88" spans="1:32" x14ac:dyDescent="0.25">
      <c r="A88" s="27"/>
      <c r="B88" s="30"/>
      <c r="C88" s="88"/>
      <c r="D88" s="23"/>
      <c r="E88" s="189"/>
      <c r="F88" s="19">
        <f>IF(E88="",0,(($E$8/(E88+(IF($E$8&gt;400,0,IF($E$8&lt;=300,0.24,0.14))))-Stammdaten!$B$5)/Stammdaten!$C$5))</f>
        <v>0</v>
      </c>
      <c r="G88" s="95"/>
      <c r="H88" s="19">
        <f>IF(G88="",0,(($G$8/(G88+(IF($G$8&gt;400,0,IF($G$8&lt;=300,0.24,0.14))))-Stammdaten!$B$6)/Stammdaten!$C$6))</f>
        <v>0</v>
      </c>
      <c r="I88" s="95"/>
      <c r="J88" s="19">
        <f>IF(I88="",0,(($I$8/(I88+(IF($I$8&gt;400,0,IF($I$8&lt;=300,0.24,0.14))))-Stammdaten!$B$7)/Stammdaten!$C$7))</f>
        <v>0</v>
      </c>
      <c r="K88" s="98"/>
      <c r="L88" s="19">
        <f>IF(K88="",0,(($K$8/(K88)-Stammdaten!$B$10)/Stammdaten!$C$10))</f>
        <v>0</v>
      </c>
      <c r="M88" s="98"/>
      <c r="N88" s="19">
        <f>IF(M88="",0,(($M$8/(M88)-Stammdaten!B90)/Stammdaten!C90))</f>
        <v>0</v>
      </c>
      <c r="O88" s="98"/>
      <c r="P88" s="19">
        <f>IF(O88="",0,((200/O88)-Stammdaten!$B$21)/Stammdaten!$C$21)</f>
        <v>0</v>
      </c>
      <c r="Q88" s="5"/>
      <c r="R88" s="19">
        <f>IF(Q88="",0,((300/Q88)-Stammdaten!$B$22)/Stammdaten!$C$22)</f>
        <v>0</v>
      </c>
      <c r="S88" s="5"/>
      <c r="T88" s="19">
        <f>IF(S88="",0,((400/S88)-Stammdaten!$B$23)/Stammdaten!$C$23)</f>
        <v>0</v>
      </c>
      <c r="U88" s="98"/>
      <c r="V88" s="19">
        <f>IF(U88="",0,(SQRT(U88)-Stammdaten!$B$25)/Stammdaten!$C$25)</f>
        <v>0</v>
      </c>
      <c r="W88" s="98"/>
      <c r="X88" s="19">
        <f>IF(W88="",0,(SQRT(W88)-Stammdaten!$B$27)/Stammdaten!$C$27)</f>
        <v>0</v>
      </c>
      <c r="Y88" s="5"/>
      <c r="Z88" s="19">
        <f>IF(Y88="",0,(SQRT(Y88)-Stammdaten!$B$29)/Stammdaten!$C$29)</f>
        <v>0</v>
      </c>
      <c r="AA88" s="5"/>
      <c r="AB88" s="19">
        <f>IF(AA88="",0,(SQRT(AA88)-Stammdaten!$B$32)/Stammdaten!$C$32)</f>
        <v>0</v>
      </c>
      <c r="AC88" s="98"/>
      <c r="AD88" s="19">
        <f>IF(AC88="",0,(SQRT(AC88)-Stammdaten!$B$33)/Stammdaten!$C$33)</f>
        <v>0</v>
      </c>
      <c r="AE88" s="5"/>
      <c r="AF88" s="19">
        <f>IF(AE88="",0,(SQRT(AE88)-Stammdaten!$B$34)/Stammdaten!$C$34)</f>
        <v>0</v>
      </c>
    </row>
    <row r="89" spans="1:32" x14ac:dyDescent="0.25">
      <c r="A89" s="27"/>
      <c r="B89" s="30"/>
      <c r="C89" s="88"/>
      <c r="D89" s="23"/>
      <c r="E89" s="189"/>
      <c r="F89" s="19">
        <f>IF(E89="",0,(($E$8/(E89+(IF($E$8&gt;400,0,IF($E$8&lt;=300,0.24,0.14))))-Stammdaten!$B$5)/Stammdaten!$C$5))</f>
        <v>0</v>
      </c>
      <c r="G89" s="95"/>
      <c r="H89" s="19">
        <f>IF(G89="",0,(($G$8/(G89+(IF($G$8&gt;400,0,IF($G$8&lt;=300,0.24,0.14))))-Stammdaten!$B$6)/Stammdaten!$C$6))</f>
        <v>0</v>
      </c>
      <c r="I89" s="95"/>
      <c r="J89" s="19">
        <f>IF(I89="",0,(($I$8/(I89+(IF($I$8&gt;400,0,IF($I$8&lt;=300,0.24,0.14))))-Stammdaten!$B$7)/Stammdaten!$C$7))</f>
        <v>0</v>
      </c>
      <c r="K89" s="98"/>
      <c r="L89" s="19">
        <f>IF(K89="",0,(($K$8/(K89)-Stammdaten!$B$10)/Stammdaten!$C$10))</f>
        <v>0</v>
      </c>
      <c r="M89" s="98"/>
      <c r="N89" s="19">
        <f>IF(M89="",0,(($M$8/(M89)-Stammdaten!B91)/Stammdaten!C91))</f>
        <v>0</v>
      </c>
      <c r="O89" s="98"/>
      <c r="P89" s="19">
        <f>IF(O89="",0,((200/O89)-Stammdaten!$B$21)/Stammdaten!$C$21)</f>
        <v>0</v>
      </c>
      <c r="Q89" s="5"/>
      <c r="R89" s="19">
        <f>IF(Q89="",0,((300/Q89)-Stammdaten!$B$22)/Stammdaten!$C$22)</f>
        <v>0</v>
      </c>
      <c r="S89" s="5"/>
      <c r="T89" s="19">
        <f>IF(S89="",0,((400/S89)-Stammdaten!$B$23)/Stammdaten!$C$23)</f>
        <v>0</v>
      </c>
      <c r="U89" s="98"/>
      <c r="V89" s="19">
        <f>IF(U89="",0,(SQRT(U89)-Stammdaten!$B$25)/Stammdaten!$C$25)</f>
        <v>0</v>
      </c>
      <c r="W89" s="98"/>
      <c r="X89" s="19">
        <f>IF(W89="",0,(SQRT(W89)-Stammdaten!$B$27)/Stammdaten!$C$27)</f>
        <v>0</v>
      </c>
      <c r="Y89" s="5"/>
      <c r="Z89" s="19">
        <f>IF(Y89="",0,(SQRT(Y89)-Stammdaten!$B$29)/Stammdaten!$C$29)</f>
        <v>0</v>
      </c>
      <c r="AA89" s="5"/>
      <c r="AB89" s="19">
        <f>IF(AA89="",0,(SQRT(AA89)-Stammdaten!$B$32)/Stammdaten!$C$32)</f>
        <v>0</v>
      </c>
      <c r="AC89" s="98"/>
      <c r="AD89" s="19">
        <f>IF(AC89="",0,(SQRT(AC89)-Stammdaten!$B$33)/Stammdaten!$C$33)</f>
        <v>0</v>
      </c>
      <c r="AE89" s="5"/>
      <c r="AF89" s="19">
        <f>IF(AE89="",0,(SQRT(AE89)-Stammdaten!$B$34)/Stammdaten!$C$34)</f>
        <v>0</v>
      </c>
    </row>
    <row r="90" spans="1:32" x14ac:dyDescent="0.25">
      <c r="A90" s="27"/>
      <c r="B90" s="30"/>
      <c r="C90" s="88"/>
      <c r="D90" s="23"/>
      <c r="E90" s="189"/>
      <c r="F90" s="19">
        <f>IF(E90="",0,(($E$8/(E90+(IF($E$8&gt;400,0,IF($E$8&lt;=300,0.24,0.14))))-Stammdaten!$B$5)/Stammdaten!$C$5))</f>
        <v>0</v>
      </c>
      <c r="G90" s="95"/>
      <c r="H90" s="19">
        <f>IF(G90="",0,(($G$8/(G90+(IF($G$8&gt;400,0,IF($G$8&lt;=300,0.24,0.14))))-Stammdaten!$B$6)/Stammdaten!$C$6))</f>
        <v>0</v>
      </c>
      <c r="I90" s="95"/>
      <c r="J90" s="19">
        <f>IF(I90="",0,(($I$8/(I90+(IF($I$8&gt;400,0,IF($I$8&lt;=300,0.24,0.14))))-Stammdaten!$B$7)/Stammdaten!$C$7))</f>
        <v>0</v>
      </c>
      <c r="K90" s="98"/>
      <c r="L90" s="19">
        <f>IF(K90="",0,(($K$8/(K90)-Stammdaten!$B$10)/Stammdaten!$C$10))</f>
        <v>0</v>
      </c>
      <c r="M90" s="98"/>
      <c r="N90" s="19">
        <f>IF(M90="",0,(($M$8/(M90)-Stammdaten!B92)/Stammdaten!C92))</f>
        <v>0</v>
      </c>
      <c r="O90" s="98"/>
      <c r="P90" s="19">
        <f>IF(O90="",0,((200/O90)-Stammdaten!$B$21)/Stammdaten!$C$21)</f>
        <v>0</v>
      </c>
      <c r="Q90" s="5"/>
      <c r="R90" s="19">
        <f>IF(Q90="",0,((300/Q90)-Stammdaten!$B$22)/Stammdaten!$C$22)</f>
        <v>0</v>
      </c>
      <c r="S90" s="5"/>
      <c r="T90" s="19">
        <f>IF(S90="",0,((400/S90)-Stammdaten!$B$23)/Stammdaten!$C$23)</f>
        <v>0</v>
      </c>
      <c r="U90" s="98"/>
      <c r="V90" s="19">
        <f>IF(U90="",0,(SQRT(U90)-Stammdaten!$B$25)/Stammdaten!$C$25)</f>
        <v>0</v>
      </c>
      <c r="W90" s="98"/>
      <c r="X90" s="19">
        <f>IF(W90="",0,(SQRT(W90)-Stammdaten!$B$27)/Stammdaten!$C$27)</f>
        <v>0</v>
      </c>
      <c r="Y90" s="5"/>
      <c r="Z90" s="19">
        <f>IF(Y90="",0,(SQRT(Y90)-Stammdaten!$B$29)/Stammdaten!$C$29)</f>
        <v>0</v>
      </c>
      <c r="AA90" s="5"/>
      <c r="AB90" s="19">
        <f>IF(AA90="",0,(SQRT(AA90)-Stammdaten!$B$32)/Stammdaten!$C$32)</f>
        <v>0</v>
      </c>
      <c r="AC90" s="98"/>
      <c r="AD90" s="19">
        <f>IF(AC90="",0,(SQRT(AC90)-Stammdaten!$B$33)/Stammdaten!$C$33)</f>
        <v>0</v>
      </c>
      <c r="AE90" s="5"/>
      <c r="AF90" s="19">
        <f>IF(AE90="",0,(SQRT(AE90)-Stammdaten!$B$34)/Stammdaten!$C$34)</f>
        <v>0</v>
      </c>
    </row>
    <row r="91" spans="1:32" x14ac:dyDescent="0.25">
      <c r="A91" s="27"/>
      <c r="B91" s="30"/>
      <c r="C91" s="88"/>
      <c r="D91" s="23"/>
      <c r="E91" s="189"/>
      <c r="F91" s="19">
        <f>IF(E91="",0,(($E$8/(E91+(IF($E$8&gt;400,0,IF($E$8&lt;=300,0.24,0.14))))-Stammdaten!$B$5)/Stammdaten!$C$5))</f>
        <v>0</v>
      </c>
      <c r="G91" s="95"/>
      <c r="H91" s="19">
        <f>IF(G91="",0,(($G$8/(G91+(IF($G$8&gt;400,0,IF($G$8&lt;=300,0.24,0.14))))-Stammdaten!$B$6)/Stammdaten!$C$6))</f>
        <v>0</v>
      </c>
      <c r="I91" s="95"/>
      <c r="J91" s="19">
        <f>IF(I91="",0,(($I$8/(I91+(IF($I$8&gt;400,0,IF($I$8&lt;=300,0.24,0.14))))-Stammdaten!$B$7)/Stammdaten!$C$7))</f>
        <v>0</v>
      </c>
      <c r="K91" s="98"/>
      <c r="L91" s="19">
        <f>IF(K91="",0,(($K$8/(K91)-Stammdaten!$B$10)/Stammdaten!$C$10))</f>
        <v>0</v>
      </c>
      <c r="M91" s="98"/>
      <c r="N91" s="19">
        <f>IF(M91="",0,(($M$8/(M91)-Stammdaten!B93)/Stammdaten!C93))</f>
        <v>0</v>
      </c>
      <c r="O91" s="98"/>
      <c r="P91" s="19">
        <f>IF(O91="",0,((200/O91)-Stammdaten!$B$21)/Stammdaten!$C$21)</f>
        <v>0</v>
      </c>
      <c r="Q91" s="5"/>
      <c r="R91" s="19">
        <f>IF(Q91="",0,((300/Q91)-Stammdaten!$B$22)/Stammdaten!$C$22)</f>
        <v>0</v>
      </c>
      <c r="S91" s="5"/>
      <c r="T91" s="19">
        <f>IF(S91="",0,((400/S91)-Stammdaten!$B$23)/Stammdaten!$C$23)</f>
        <v>0</v>
      </c>
      <c r="U91" s="98"/>
      <c r="V91" s="19">
        <f>IF(U91="",0,(SQRT(U91)-Stammdaten!$B$25)/Stammdaten!$C$25)</f>
        <v>0</v>
      </c>
      <c r="W91" s="98"/>
      <c r="X91" s="19">
        <f>IF(W91="",0,(SQRT(W91)-Stammdaten!$B$27)/Stammdaten!$C$27)</f>
        <v>0</v>
      </c>
      <c r="Y91" s="5"/>
      <c r="Z91" s="19">
        <f>IF(Y91="",0,(SQRT(Y91)-Stammdaten!$B$29)/Stammdaten!$C$29)</f>
        <v>0</v>
      </c>
      <c r="AA91" s="5"/>
      <c r="AB91" s="19">
        <f>IF(AA91="",0,(SQRT(AA91)-Stammdaten!$B$32)/Stammdaten!$C$32)</f>
        <v>0</v>
      </c>
      <c r="AC91" s="98"/>
      <c r="AD91" s="19">
        <f>IF(AC91="",0,(SQRT(AC91)-Stammdaten!$B$33)/Stammdaten!$C$33)</f>
        <v>0</v>
      </c>
      <c r="AE91" s="5"/>
      <c r="AF91" s="19">
        <f>IF(AE91="",0,(SQRT(AE91)-Stammdaten!$B$34)/Stammdaten!$C$34)</f>
        <v>0</v>
      </c>
    </row>
    <row r="92" spans="1:32" x14ac:dyDescent="0.25">
      <c r="A92" s="27"/>
      <c r="B92" s="30"/>
      <c r="C92" s="88"/>
      <c r="D92" s="23"/>
      <c r="E92" s="189"/>
      <c r="F92" s="19">
        <f>IF(E92="",0,(($E$8/(E92+(IF($E$8&gt;400,0,IF($E$8&lt;=300,0.24,0.14))))-Stammdaten!$B$5)/Stammdaten!$C$5))</f>
        <v>0</v>
      </c>
      <c r="G92" s="95"/>
      <c r="H92" s="19">
        <f>IF(G92="",0,(($G$8/(G92+(IF($G$8&gt;400,0,IF($G$8&lt;=300,0.24,0.14))))-Stammdaten!$B$6)/Stammdaten!$C$6))</f>
        <v>0</v>
      </c>
      <c r="I92" s="95"/>
      <c r="J92" s="19">
        <f>IF(I92="",0,(($I$8/(I92+(IF($I$8&gt;400,0,IF($I$8&lt;=300,0.24,0.14))))-Stammdaten!$B$7)/Stammdaten!$C$7))</f>
        <v>0</v>
      </c>
      <c r="K92" s="98"/>
      <c r="L92" s="19">
        <f>IF(K92="",0,(($K$8/(K92)-Stammdaten!$B$10)/Stammdaten!$C$10))</f>
        <v>0</v>
      </c>
      <c r="M92" s="98"/>
      <c r="N92" s="19">
        <f>IF(M92="",0,(($M$8/(M92)-Stammdaten!B94)/Stammdaten!C94))</f>
        <v>0</v>
      </c>
      <c r="O92" s="98"/>
      <c r="P92" s="19">
        <f>IF(O92="",0,((200/O92)-Stammdaten!$B$21)/Stammdaten!$C$21)</f>
        <v>0</v>
      </c>
      <c r="Q92" s="5"/>
      <c r="R92" s="19">
        <f>IF(Q92="",0,((300/Q92)-Stammdaten!$B$22)/Stammdaten!$C$22)</f>
        <v>0</v>
      </c>
      <c r="S92" s="5"/>
      <c r="T92" s="19">
        <f>IF(S92="",0,((400/S92)-Stammdaten!$B$23)/Stammdaten!$C$23)</f>
        <v>0</v>
      </c>
      <c r="U92" s="98"/>
      <c r="V92" s="19">
        <f>IF(U92="",0,(SQRT(U92)-Stammdaten!$B$25)/Stammdaten!$C$25)</f>
        <v>0</v>
      </c>
      <c r="W92" s="98"/>
      <c r="X92" s="19">
        <f>IF(W92="",0,(SQRT(W92)-Stammdaten!$B$27)/Stammdaten!$C$27)</f>
        <v>0</v>
      </c>
      <c r="Y92" s="5"/>
      <c r="Z92" s="19">
        <f>IF(Y92="",0,(SQRT(Y92)-Stammdaten!$B$29)/Stammdaten!$C$29)</f>
        <v>0</v>
      </c>
      <c r="AA92" s="5"/>
      <c r="AB92" s="19">
        <f>IF(AA92="",0,(SQRT(AA92)-Stammdaten!$B$32)/Stammdaten!$C$32)</f>
        <v>0</v>
      </c>
      <c r="AC92" s="98"/>
      <c r="AD92" s="19">
        <f>IF(AC92="",0,(SQRT(AC92)-Stammdaten!$B$33)/Stammdaten!$C$33)</f>
        <v>0</v>
      </c>
      <c r="AE92" s="5"/>
      <c r="AF92" s="19">
        <f>IF(AE92="",0,(SQRT(AE92)-Stammdaten!$B$34)/Stammdaten!$C$34)</f>
        <v>0</v>
      </c>
    </row>
    <row r="93" spans="1:32" x14ac:dyDescent="0.25">
      <c r="A93" s="27"/>
      <c r="B93" s="30"/>
      <c r="C93" s="88"/>
      <c r="D93" s="23"/>
      <c r="E93" s="189"/>
      <c r="F93" s="19">
        <f>IF(E93="",0,(($E$8/(E93+(IF($E$8&gt;400,0,IF($E$8&lt;=300,0.24,0.14))))-Stammdaten!$B$5)/Stammdaten!$C$5))</f>
        <v>0</v>
      </c>
      <c r="G93" s="95"/>
      <c r="H93" s="19">
        <f>IF(G93="",0,(($G$8/(G93+(IF($G$8&gt;400,0,IF($G$8&lt;=300,0.24,0.14))))-Stammdaten!$B$6)/Stammdaten!$C$6))</f>
        <v>0</v>
      </c>
      <c r="I93" s="95"/>
      <c r="J93" s="19">
        <f>IF(I93="",0,(($I$8/(I93+(IF($I$8&gt;400,0,IF($I$8&lt;=300,0.24,0.14))))-Stammdaten!$B$7)/Stammdaten!$C$7))</f>
        <v>0</v>
      </c>
      <c r="K93" s="98"/>
      <c r="L93" s="19">
        <f>IF(K93="",0,(($K$8/(K93)-Stammdaten!$B$10)/Stammdaten!$C$10))</f>
        <v>0</v>
      </c>
      <c r="M93" s="98"/>
      <c r="N93" s="19">
        <f>IF(M93="",0,(($M$8/(M93)-Stammdaten!B95)/Stammdaten!C95))</f>
        <v>0</v>
      </c>
      <c r="O93" s="98"/>
      <c r="P93" s="19">
        <f>IF(O93="",0,((200/O93)-Stammdaten!$B$21)/Stammdaten!$C$21)</f>
        <v>0</v>
      </c>
      <c r="Q93" s="5"/>
      <c r="R93" s="19">
        <f>IF(Q93="",0,((300/Q93)-Stammdaten!$B$22)/Stammdaten!$C$22)</f>
        <v>0</v>
      </c>
      <c r="S93" s="5"/>
      <c r="T93" s="19">
        <f>IF(S93="",0,((400/S93)-Stammdaten!$B$23)/Stammdaten!$C$23)</f>
        <v>0</v>
      </c>
      <c r="U93" s="98"/>
      <c r="V93" s="19">
        <f>IF(U93="",0,(SQRT(U93)-Stammdaten!$B$25)/Stammdaten!$C$25)</f>
        <v>0</v>
      </c>
      <c r="W93" s="98"/>
      <c r="X93" s="19">
        <f>IF(W93="",0,(SQRT(W93)-Stammdaten!$B$27)/Stammdaten!$C$27)</f>
        <v>0</v>
      </c>
      <c r="Y93" s="5"/>
      <c r="Z93" s="19">
        <f>IF(Y93="",0,(SQRT(Y93)-Stammdaten!$B$29)/Stammdaten!$C$29)</f>
        <v>0</v>
      </c>
      <c r="AA93" s="5"/>
      <c r="AB93" s="19">
        <f>IF(AA93="",0,(SQRT(AA93)-Stammdaten!$B$32)/Stammdaten!$C$32)</f>
        <v>0</v>
      </c>
      <c r="AC93" s="98"/>
      <c r="AD93" s="19">
        <f>IF(AC93="",0,(SQRT(AC93)-Stammdaten!$B$33)/Stammdaten!$C$33)</f>
        <v>0</v>
      </c>
      <c r="AE93" s="5"/>
      <c r="AF93" s="19">
        <f>IF(AE93="",0,(SQRT(AE93)-Stammdaten!$B$34)/Stammdaten!$C$34)</f>
        <v>0</v>
      </c>
    </row>
    <row r="94" spans="1:32" x14ac:dyDescent="0.25">
      <c r="A94" s="27"/>
      <c r="B94" s="30"/>
      <c r="C94" s="88"/>
      <c r="D94" s="23"/>
      <c r="E94" s="189"/>
      <c r="F94" s="19">
        <f>IF(E94="",0,(($E$8/(E94+(IF($E$8&gt;400,0,IF($E$8&lt;=300,0.24,0.14))))-Stammdaten!$B$5)/Stammdaten!$C$5))</f>
        <v>0</v>
      </c>
      <c r="G94" s="95"/>
      <c r="H94" s="19">
        <f>IF(G94="",0,(($G$8/(G94+(IF($G$8&gt;400,0,IF($G$8&lt;=300,0.24,0.14))))-Stammdaten!$B$6)/Stammdaten!$C$6))</f>
        <v>0</v>
      </c>
      <c r="I94" s="95"/>
      <c r="J94" s="19">
        <f>IF(I94="",0,(($I$8/(I94+(IF($I$8&gt;400,0,IF($I$8&lt;=300,0.24,0.14))))-Stammdaten!$B$7)/Stammdaten!$C$7))</f>
        <v>0</v>
      </c>
      <c r="K94" s="98"/>
      <c r="L94" s="19">
        <f>IF(K94="",0,(($K$8/(K94)-Stammdaten!$B$10)/Stammdaten!$C$10))</f>
        <v>0</v>
      </c>
      <c r="M94" s="98"/>
      <c r="N94" s="19">
        <f>IF(M94="",0,(($M$8/(M94)-Stammdaten!B96)/Stammdaten!C96))</f>
        <v>0</v>
      </c>
      <c r="O94" s="98"/>
      <c r="P94" s="19">
        <f>IF(O94="",0,((200/O94)-Stammdaten!$B$21)/Stammdaten!$C$21)</f>
        <v>0</v>
      </c>
      <c r="Q94" s="5"/>
      <c r="R94" s="19">
        <f>IF(Q94="",0,((300/Q94)-Stammdaten!$B$22)/Stammdaten!$C$22)</f>
        <v>0</v>
      </c>
      <c r="S94" s="5"/>
      <c r="T94" s="19">
        <f>IF(S94="",0,((400/S94)-Stammdaten!$B$23)/Stammdaten!$C$23)</f>
        <v>0</v>
      </c>
      <c r="U94" s="98"/>
      <c r="V94" s="19">
        <f>IF(U94="",0,(SQRT(U94)-Stammdaten!$B$25)/Stammdaten!$C$25)</f>
        <v>0</v>
      </c>
      <c r="W94" s="98"/>
      <c r="X94" s="19">
        <f>IF(W94="",0,(SQRT(W94)-Stammdaten!$B$27)/Stammdaten!$C$27)</f>
        <v>0</v>
      </c>
      <c r="Y94" s="5"/>
      <c r="Z94" s="19">
        <f>IF(Y94="",0,(SQRT(Y94)-Stammdaten!$B$29)/Stammdaten!$C$29)</f>
        <v>0</v>
      </c>
      <c r="AA94" s="5"/>
      <c r="AB94" s="19">
        <f>IF(AA94="",0,(SQRT(AA94)-Stammdaten!$B$32)/Stammdaten!$C$32)</f>
        <v>0</v>
      </c>
      <c r="AC94" s="98"/>
      <c r="AD94" s="19">
        <f>IF(AC94="",0,(SQRT(AC94)-Stammdaten!$B$33)/Stammdaten!$C$33)</f>
        <v>0</v>
      </c>
      <c r="AE94" s="5"/>
      <c r="AF94" s="19">
        <f>IF(AE94="",0,(SQRT(AE94)-Stammdaten!$B$34)/Stammdaten!$C$34)</f>
        <v>0</v>
      </c>
    </row>
    <row r="95" spans="1:32" x14ac:dyDescent="0.25">
      <c r="A95" s="27"/>
      <c r="B95" s="30"/>
      <c r="C95" s="88"/>
      <c r="D95" s="23"/>
      <c r="E95" s="189"/>
      <c r="F95" s="19">
        <f>IF(E95="",0,(($E$8/(E95+(IF($E$8&gt;400,0,IF($E$8&lt;=300,0.24,0.14))))-Stammdaten!$B$5)/Stammdaten!$C$5))</f>
        <v>0</v>
      </c>
      <c r="G95" s="95"/>
      <c r="H95" s="19">
        <f>IF(G95="",0,(($G$8/(G95+(IF($G$8&gt;400,0,IF($G$8&lt;=300,0.24,0.14))))-Stammdaten!$B$6)/Stammdaten!$C$6))</f>
        <v>0</v>
      </c>
      <c r="I95" s="95"/>
      <c r="J95" s="19">
        <f>IF(I95="",0,(($I$8/(I95+(IF($I$8&gt;400,0,IF($I$8&lt;=300,0.24,0.14))))-Stammdaten!$B$7)/Stammdaten!$C$7))</f>
        <v>0</v>
      </c>
      <c r="K95" s="98"/>
      <c r="L95" s="19">
        <f>IF(K95="",0,(($K$8/(K95)-Stammdaten!$B$10)/Stammdaten!$C$10))</f>
        <v>0</v>
      </c>
      <c r="M95" s="98"/>
      <c r="N95" s="19">
        <f>IF(M95="",0,(($M$8/(M95)-Stammdaten!B97)/Stammdaten!C97))</f>
        <v>0</v>
      </c>
      <c r="O95" s="98"/>
      <c r="P95" s="19">
        <f>IF(O95="",0,((200/O95)-Stammdaten!$B$21)/Stammdaten!$C$21)</f>
        <v>0</v>
      </c>
      <c r="Q95" s="5"/>
      <c r="R95" s="19">
        <f>IF(Q95="",0,((300/Q95)-Stammdaten!$B$22)/Stammdaten!$C$22)</f>
        <v>0</v>
      </c>
      <c r="S95" s="5"/>
      <c r="T95" s="19">
        <f>IF(S95="",0,((400/S95)-Stammdaten!$B$23)/Stammdaten!$C$23)</f>
        <v>0</v>
      </c>
      <c r="U95" s="98"/>
      <c r="V95" s="19">
        <f>IF(U95="",0,(SQRT(U95)-Stammdaten!$B$25)/Stammdaten!$C$25)</f>
        <v>0</v>
      </c>
      <c r="W95" s="98"/>
      <c r="X95" s="19">
        <f>IF(W95="",0,(SQRT(W95)-Stammdaten!$B$27)/Stammdaten!$C$27)</f>
        <v>0</v>
      </c>
      <c r="Y95" s="5"/>
      <c r="Z95" s="19">
        <f>IF(Y95="",0,(SQRT(Y95)-Stammdaten!$B$29)/Stammdaten!$C$29)</f>
        <v>0</v>
      </c>
      <c r="AA95" s="5"/>
      <c r="AB95" s="19">
        <f>IF(AA95="",0,(SQRT(AA95)-Stammdaten!$B$32)/Stammdaten!$C$32)</f>
        <v>0</v>
      </c>
      <c r="AC95" s="98"/>
      <c r="AD95" s="19">
        <f>IF(AC95="",0,(SQRT(AC95)-Stammdaten!$B$33)/Stammdaten!$C$33)</f>
        <v>0</v>
      </c>
      <c r="AE95" s="5"/>
      <c r="AF95" s="19">
        <f>IF(AE95="",0,(SQRT(AE95)-Stammdaten!$B$34)/Stammdaten!$C$34)</f>
        <v>0</v>
      </c>
    </row>
    <row r="96" spans="1:32" x14ac:dyDescent="0.25">
      <c r="A96" s="27"/>
      <c r="B96" s="30"/>
      <c r="C96" s="88"/>
      <c r="D96" s="23"/>
      <c r="E96" s="189"/>
      <c r="F96" s="19">
        <f>IF(E96="",0,(($E$8/(E96+(IF($E$8&gt;400,0,IF($E$8&lt;=300,0.24,0.14))))-Stammdaten!$B$5)/Stammdaten!$C$5))</f>
        <v>0</v>
      </c>
      <c r="G96" s="95"/>
      <c r="H96" s="19">
        <f>IF(G96="",0,(($G$8/(G96+(IF($G$8&gt;400,0,IF($G$8&lt;=300,0.24,0.14))))-Stammdaten!$B$6)/Stammdaten!$C$6))</f>
        <v>0</v>
      </c>
      <c r="I96" s="95"/>
      <c r="J96" s="19">
        <f>IF(I96="",0,(($I$8/(I96+(IF($I$8&gt;400,0,IF($I$8&lt;=300,0.24,0.14))))-Stammdaten!$B$7)/Stammdaten!$C$7))</f>
        <v>0</v>
      </c>
      <c r="K96" s="98"/>
      <c r="L96" s="19">
        <f>IF(K96="",0,(($K$8/(K96)-Stammdaten!$B$10)/Stammdaten!$C$10))</f>
        <v>0</v>
      </c>
      <c r="M96" s="98"/>
      <c r="N96" s="19">
        <f>IF(M96="",0,(($M$8/(M96)-Stammdaten!B98)/Stammdaten!C98))</f>
        <v>0</v>
      </c>
      <c r="O96" s="98"/>
      <c r="P96" s="19">
        <f>IF(O96="",0,((200/O96)-Stammdaten!$B$21)/Stammdaten!$C$21)</f>
        <v>0</v>
      </c>
      <c r="Q96" s="5"/>
      <c r="R96" s="19">
        <f>IF(Q96="",0,((300/Q96)-Stammdaten!$B$22)/Stammdaten!$C$22)</f>
        <v>0</v>
      </c>
      <c r="S96" s="5"/>
      <c r="T96" s="19">
        <f>IF(S96="",0,((400/S96)-Stammdaten!$B$23)/Stammdaten!$C$23)</f>
        <v>0</v>
      </c>
      <c r="U96" s="98"/>
      <c r="V96" s="19">
        <f>IF(U96="",0,(SQRT(U96)-Stammdaten!$B$25)/Stammdaten!$C$25)</f>
        <v>0</v>
      </c>
      <c r="W96" s="98"/>
      <c r="X96" s="19">
        <f>IF(W96="",0,(SQRT(W96)-Stammdaten!$B$27)/Stammdaten!$C$27)</f>
        <v>0</v>
      </c>
      <c r="Y96" s="5"/>
      <c r="Z96" s="19">
        <f>IF(Y96="",0,(SQRT(Y96)-Stammdaten!$B$29)/Stammdaten!$C$29)</f>
        <v>0</v>
      </c>
      <c r="AA96" s="5"/>
      <c r="AB96" s="19">
        <f>IF(AA96="",0,(SQRT(AA96)-Stammdaten!$B$32)/Stammdaten!$C$32)</f>
        <v>0</v>
      </c>
      <c r="AC96" s="98"/>
      <c r="AD96" s="19">
        <f>IF(AC96="",0,(SQRT(AC96)-Stammdaten!$B$33)/Stammdaten!$C$33)</f>
        <v>0</v>
      </c>
      <c r="AE96" s="5"/>
      <c r="AF96" s="19">
        <f>IF(AE96="",0,(SQRT(AE96)-Stammdaten!$B$34)/Stammdaten!$C$34)</f>
        <v>0</v>
      </c>
    </row>
    <row r="97" spans="1:32" x14ac:dyDescent="0.25">
      <c r="A97" s="27"/>
      <c r="B97" s="30"/>
      <c r="C97" s="88"/>
      <c r="D97" s="23"/>
      <c r="E97" s="189"/>
      <c r="F97" s="19">
        <f>IF(E97="",0,(($E$8/(E97+(IF($E$8&gt;400,0,IF($E$8&lt;=300,0.24,0.14))))-Stammdaten!$B$5)/Stammdaten!$C$5))</f>
        <v>0</v>
      </c>
      <c r="G97" s="95"/>
      <c r="H97" s="19">
        <f>IF(G97="",0,(($G$8/(G97+(IF($G$8&gt;400,0,IF($G$8&lt;=300,0.24,0.14))))-Stammdaten!$B$6)/Stammdaten!$C$6))</f>
        <v>0</v>
      </c>
      <c r="I97" s="95"/>
      <c r="J97" s="19">
        <f>IF(I97="",0,(($I$8/(I97+(IF($I$8&gt;400,0,IF($I$8&lt;=300,0.24,0.14))))-Stammdaten!$B$7)/Stammdaten!$C$7))</f>
        <v>0</v>
      </c>
      <c r="K97" s="98"/>
      <c r="L97" s="19">
        <f>IF(K97="",0,(($K$8/(K97)-Stammdaten!$B$10)/Stammdaten!$C$10))</f>
        <v>0</v>
      </c>
      <c r="M97" s="98"/>
      <c r="N97" s="19">
        <f>IF(M97="",0,(($M$8/(M97)-Stammdaten!B99)/Stammdaten!C99))</f>
        <v>0</v>
      </c>
      <c r="O97" s="98"/>
      <c r="P97" s="19">
        <f>IF(O97="",0,((200/O97)-Stammdaten!$B$21)/Stammdaten!$C$21)</f>
        <v>0</v>
      </c>
      <c r="Q97" s="5"/>
      <c r="R97" s="19">
        <f>IF(Q97="",0,((300/Q97)-Stammdaten!$B$22)/Stammdaten!$C$22)</f>
        <v>0</v>
      </c>
      <c r="S97" s="5"/>
      <c r="T97" s="19">
        <f>IF(S97="",0,((400/S97)-Stammdaten!$B$23)/Stammdaten!$C$23)</f>
        <v>0</v>
      </c>
      <c r="U97" s="98"/>
      <c r="V97" s="19">
        <f>IF(U97="",0,(SQRT(U97)-Stammdaten!$B$25)/Stammdaten!$C$25)</f>
        <v>0</v>
      </c>
      <c r="W97" s="98"/>
      <c r="X97" s="19">
        <f>IF(W97="",0,(SQRT(W97)-Stammdaten!$B$27)/Stammdaten!$C$27)</f>
        <v>0</v>
      </c>
      <c r="Y97" s="5"/>
      <c r="Z97" s="19">
        <f>IF(Y97="",0,(SQRT(Y97)-Stammdaten!$B$29)/Stammdaten!$C$29)</f>
        <v>0</v>
      </c>
      <c r="AA97" s="5"/>
      <c r="AB97" s="19">
        <f>IF(AA97="",0,(SQRT(AA97)-Stammdaten!$B$32)/Stammdaten!$C$32)</f>
        <v>0</v>
      </c>
      <c r="AC97" s="98"/>
      <c r="AD97" s="19">
        <f>IF(AC97="",0,(SQRT(AC97)-Stammdaten!$B$33)/Stammdaten!$C$33)</f>
        <v>0</v>
      </c>
      <c r="AE97" s="5"/>
      <c r="AF97" s="19">
        <f>IF(AE97="",0,(SQRT(AE97)-Stammdaten!$B$34)/Stammdaten!$C$34)</f>
        <v>0</v>
      </c>
    </row>
    <row r="98" spans="1:32" x14ac:dyDescent="0.25">
      <c r="A98" s="27"/>
      <c r="B98" s="30"/>
      <c r="C98" s="88"/>
      <c r="D98" s="23"/>
      <c r="E98" s="189"/>
      <c r="F98" s="19">
        <f>IF(E98="",0,(($E$8/(E98+(IF($E$8&gt;400,0,IF($E$8&lt;=300,0.24,0.14))))-Stammdaten!$B$5)/Stammdaten!$C$5))</f>
        <v>0</v>
      </c>
      <c r="G98" s="95"/>
      <c r="H98" s="19">
        <f>IF(G98="",0,(($G$8/(G98+(IF($G$8&gt;400,0,IF($G$8&lt;=300,0.24,0.14))))-Stammdaten!$B$6)/Stammdaten!$C$6))</f>
        <v>0</v>
      </c>
      <c r="I98" s="95"/>
      <c r="J98" s="19">
        <f>IF(I98="",0,(($I$8/(I98+(IF($I$8&gt;400,0,IF($I$8&lt;=300,0.24,0.14))))-Stammdaten!$B$7)/Stammdaten!$C$7))</f>
        <v>0</v>
      </c>
      <c r="K98" s="98"/>
      <c r="L98" s="19">
        <f>IF(K98="",0,(($K$8/(K98)-Stammdaten!$B$10)/Stammdaten!$C$10))</f>
        <v>0</v>
      </c>
      <c r="M98" s="98"/>
      <c r="N98" s="19">
        <f>IF(M98="",0,(($M$8/(M98)-Stammdaten!B100)/Stammdaten!C100))</f>
        <v>0</v>
      </c>
      <c r="O98" s="98"/>
      <c r="P98" s="19">
        <f>IF(O98="",0,((200/O98)-Stammdaten!$B$21)/Stammdaten!$C$21)</f>
        <v>0</v>
      </c>
      <c r="Q98" s="5"/>
      <c r="R98" s="19">
        <f>IF(Q98="",0,((300/Q98)-Stammdaten!$B$22)/Stammdaten!$C$22)</f>
        <v>0</v>
      </c>
      <c r="S98" s="5"/>
      <c r="T98" s="19">
        <f>IF(S98="",0,((400/S98)-Stammdaten!$B$23)/Stammdaten!$C$23)</f>
        <v>0</v>
      </c>
      <c r="U98" s="98"/>
      <c r="V98" s="19">
        <f>IF(U98="",0,(SQRT(U98)-Stammdaten!$B$25)/Stammdaten!$C$25)</f>
        <v>0</v>
      </c>
      <c r="W98" s="98"/>
      <c r="X98" s="19">
        <f>IF(W98="",0,(SQRT(W98)-Stammdaten!$B$27)/Stammdaten!$C$27)</f>
        <v>0</v>
      </c>
      <c r="Y98" s="5"/>
      <c r="Z98" s="19">
        <f>IF(Y98="",0,(SQRT(Y98)-Stammdaten!$B$29)/Stammdaten!$C$29)</f>
        <v>0</v>
      </c>
      <c r="AA98" s="5"/>
      <c r="AB98" s="19">
        <f>IF(AA98="",0,(SQRT(AA98)-Stammdaten!$B$32)/Stammdaten!$C$32)</f>
        <v>0</v>
      </c>
      <c r="AC98" s="98"/>
      <c r="AD98" s="19">
        <f>IF(AC98="",0,(SQRT(AC98)-Stammdaten!$B$33)/Stammdaten!$C$33)</f>
        <v>0</v>
      </c>
      <c r="AE98" s="5"/>
      <c r="AF98" s="19">
        <f>IF(AE98="",0,(SQRT(AE98)-Stammdaten!$B$34)/Stammdaten!$C$34)</f>
        <v>0</v>
      </c>
    </row>
    <row r="99" spans="1:32" x14ac:dyDescent="0.25">
      <c r="A99" s="27"/>
      <c r="B99" s="30"/>
      <c r="C99" s="88"/>
      <c r="D99" s="23"/>
      <c r="E99" s="189"/>
      <c r="F99" s="19">
        <f>IF(E99="",0,(($E$8/(E99+(IF($E$8&gt;400,0,IF($E$8&lt;=300,0.24,0.14))))-Stammdaten!$B$5)/Stammdaten!$C$5))</f>
        <v>0</v>
      </c>
      <c r="G99" s="95"/>
      <c r="H99" s="19">
        <f>IF(G99="",0,(($G$8/(G99+(IF($G$8&gt;400,0,IF($G$8&lt;=300,0.24,0.14))))-Stammdaten!$B$6)/Stammdaten!$C$6))</f>
        <v>0</v>
      </c>
      <c r="I99" s="95"/>
      <c r="J99" s="19">
        <f>IF(I99="",0,(($I$8/(I99+(IF($I$8&gt;400,0,IF($I$8&lt;=300,0.24,0.14))))-Stammdaten!$B$7)/Stammdaten!$C$7))</f>
        <v>0</v>
      </c>
      <c r="K99" s="98"/>
      <c r="L99" s="19">
        <f>IF(K99="",0,(($K$8/(K99)-Stammdaten!$B$10)/Stammdaten!$C$10))</f>
        <v>0</v>
      </c>
      <c r="M99" s="98"/>
      <c r="N99" s="19">
        <f>IF(M99="",0,(($M$8/(M99)-Stammdaten!B101)/Stammdaten!C101))</f>
        <v>0</v>
      </c>
      <c r="O99" s="98"/>
      <c r="P99" s="19">
        <f>IF(O99="",0,((200/O99)-Stammdaten!$B$21)/Stammdaten!$C$21)</f>
        <v>0</v>
      </c>
      <c r="Q99" s="5"/>
      <c r="R99" s="19">
        <f>IF(Q99="",0,((300/Q99)-Stammdaten!$B$22)/Stammdaten!$C$22)</f>
        <v>0</v>
      </c>
      <c r="S99" s="5"/>
      <c r="T99" s="19">
        <f>IF(S99="",0,((400/S99)-Stammdaten!$B$23)/Stammdaten!$C$23)</f>
        <v>0</v>
      </c>
      <c r="U99" s="98"/>
      <c r="V99" s="19">
        <f>IF(U99="",0,(SQRT(U99)-Stammdaten!$B$25)/Stammdaten!$C$25)</f>
        <v>0</v>
      </c>
      <c r="W99" s="98"/>
      <c r="X99" s="19">
        <f>IF(W99="",0,(SQRT(W99)-Stammdaten!$B$27)/Stammdaten!$C$27)</f>
        <v>0</v>
      </c>
      <c r="Y99" s="5"/>
      <c r="Z99" s="19">
        <f>IF(Y99="",0,(SQRT(Y99)-Stammdaten!$B$29)/Stammdaten!$C$29)</f>
        <v>0</v>
      </c>
      <c r="AA99" s="5"/>
      <c r="AB99" s="19">
        <f>IF(AA99="",0,(SQRT(AA99)-Stammdaten!$B$32)/Stammdaten!$C$32)</f>
        <v>0</v>
      </c>
      <c r="AC99" s="98"/>
      <c r="AD99" s="19">
        <f>IF(AC99="",0,(SQRT(AC99)-Stammdaten!$B$33)/Stammdaten!$C$33)</f>
        <v>0</v>
      </c>
      <c r="AE99" s="5"/>
      <c r="AF99" s="19">
        <f>IF(AE99="",0,(SQRT(AE99)-Stammdaten!$B$34)/Stammdaten!$C$34)</f>
        <v>0</v>
      </c>
    </row>
    <row r="100" spans="1:32" x14ac:dyDescent="0.25">
      <c r="A100" s="27"/>
      <c r="B100" s="30"/>
      <c r="C100" s="88"/>
      <c r="D100" s="23"/>
      <c r="E100" s="189"/>
      <c r="F100" s="19">
        <f>IF(E100="",0,(($E$8/(E100+(IF($E$8&gt;400,0,IF($E$8&lt;=300,0.24,0.14))))-Stammdaten!$B$5)/Stammdaten!$C$5))</f>
        <v>0</v>
      </c>
      <c r="G100" s="95"/>
      <c r="H100" s="19">
        <f>IF(G100="",0,(($G$8/(G100+(IF($G$8&gt;400,0,IF($G$8&lt;=300,0.24,0.14))))-Stammdaten!$B$6)/Stammdaten!$C$6))</f>
        <v>0</v>
      </c>
      <c r="I100" s="95"/>
      <c r="J100" s="19">
        <f>IF(I100="",0,(($I$8/(I100+(IF($I$8&gt;400,0,IF($I$8&lt;=300,0.24,0.14))))-Stammdaten!$B$7)/Stammdaten!$C$7))</f>
        <v>0</v>
      </c>
      <c r="K100" s="98"/>
      <c r="L100" s="19">
        <f>IF(K100="",0,(($K$8/(K100)-Stammdaten!$B$10)/Stammdaten!$C$10))</f>
        <v>0</v>
      </c>
      <c r="M100" s="98"/>
      <c r="N100" s="19">
        <f>IF(M100="",0,(($M$8/(M100)-Stammdaten!B102)/Stammdaten!C102))</f>
        <v>0</v>
      </c>
      <c r="O100" s="98"/>
      <c r="P100" s="19">
        <f>IF(O100="",0,((200/O100)-Stammdaten!$B$21)/Stammdaten!$C$21)</f>
        <v>0</v>
      </c>
      <c r="Q100" s="5"/>
      <c r="R100" s="19">
        <f>IF(Q100="",0,((300/Q100)-Stammdaten!$B$22)/Stammdaten!$C$22)</f>
        <v>0</v>
      </c>
      <c r="S100" s="5"/>
      <c r="T100" s="19">
        <f>IF(S100="",0,((400/S100)-Stammdaten!$B$23)/Stammdaten!$C$23)</f>
        <v>0</v>
      </c>
      <c r="U100" s="98"/>
      <c r="V100" s="19">
        <f>IF(U100="",0,(SQRT(U100)-Stammdaten!$B$25)/Stammdaten!$C$25)</f>
        <v>0</v>
      </c>
      <c r="W100" s="98"/>
      <c r="X100" s="19">
        <f>IF(W100="",0,(SQRT(W100)-Stammdaten!$B$27)/Stammdaten!$C$27)</f>
        <v>0</v>
      </c>
      <c r="Y100" s="5"/>
      <c r="Z100" s="19">
        <f>IF(Y100="",0,(SQRT(Y100)-Stammdaten!$B$29)/Stammdaten!$C$29)</f>
        <v>0</v>
      </c>
      <c r="AA100" s="5"/>
      <c r="AB100" s="19">
        <f>IF(AA100="",0,(SQRT(AA100)-Stammdaten!$B$32)/Stammdaten!$C$32)</f>
        <v>0</v>
      </c>
      <c r="AC100" s="98"/>
      <c r="AD100" s="19">
        <f>IF(AC100="",0,(SQRT(AC100)-Stammdaten!$B$33)/Stammdaten!$C$33)</f>
        <v>0</v>
      </c>
      <c r="AE100" s="5"/>
      <c r="AF100" s="19">
        <f>IF(AE100="",0,(SQRT(AE100)-Stammdaten!$B$34)/Stammdaten!$C$34)</f>
        <v>0</v>
      </c>
    </row>
    <row r="101" spans="1:32" x14ac:dyDescent="0.25">
      <c r="A101" s="27"/>
      <c r="B101" s="30"/>
      <c r="C101" s="88"/>
      <c r="D101" s="23"/>
      <c r="E101" s="189"/>
      <c r="F101" s="19">
        <f>IF(E101="",0,(($E$8/(E101+(IF($E$8&gt;400,0,IF($E$8&lt;=300,0.24,0.14))))-Stammdaten!$B$5)/Stammdaten!$C$5))</f>
        <v>0</v>
      </c>
      <c r="G101" s="95"/>
      <c r="H101" s="19">
        <f>IF(G101="",0,(($G$8/(G101+(IF($G$8&gt;400,0,IF($G$8&lt;=300,0.24,0.14))))-Stammdaten!$B$6)/Stammdaten!$C$6))</f>
        <v>0</v>
      </c>
      <c r="I101" s="95"/>
      <c r="J101" s="19">
        <f>IF(I101="",0,(($I$8/(I101+(IF($I$8&gt;400,0,IF($I$8&lt;=300,0.24,0.14))))-Stammdaten!$B$7)/Stammdaten!$C$7))</f>
        <v>0</v>
      </c>
      <c r="K101" s="98"/>
      <c r="L101" s="19">
        <f>IF(K101="",0,(($K$8/(K101)-Stammdaten!$B$10)/Stammdaten!$C$10))</f>
        <v>0</v>
      </c>
      <c r="M101" s="98"/>
      <c r="N101" s="19">
        <f>IF(M101="",0,(($M$8/(M101)-Stammdaten!B103)/Stammdaten!C103))</f>
        <v>0</v>
      </c>
      <c r="O101" s="98"/>
      <c r="P101" s="19">
        <f>IF(O101="",0,((200/O101)-Stammdaten!$B$21)/Stammdaten!$C$21)</f>
        <v>0</v>
      </c>
      <c r="Q101" s="5"/>
      <c r="R101" s="19">
        <f>IF(Q101="",0,((300/Q101)-Stammdaten!$B$22)/Stammdaten!$C$22)</f>
        <v>0</v>
      </c>
      <c r="S101" s="5"/>
      <c r="T101" s="19">
        <f>IF(S101="",0,((400/S101)-Stammdaten!$B$23)/Stammdaten!$C$23)</f>
        <v>0</v>
      </c>
      <c r="U101" s="98"/>
      <c r="V101" s="19">
        <f>IF(U101="",0,(SQRT(U101)-Stammdaten!$B$25)/Stammdaten!$C$25)</f>
        <v>0</v>
      </c>
      <c r="W101" s="98"/>
      <c r="X101" s="19">
        <f>IF(W101="",0,(SQRT(W101)-Stammdaten!$B$27)/Stammdaten!$C$27)</f>
        <v>0</v>
      </c>
      <c r="Y101" s="5"/>
      <c r="Z101" s="19">
        <f>IF(Y101="",0,(SQRT(Y101)-Stammdaten!$B$29)/Stammdaten!$C$29)</f>
        <v>0</v>
      </c>
      <c r="AA101" s="5"/>
      <c r="AB101" s="19">
        <f>IF(AA101="",0,(SQRT(AA101)-Stammdaten!$B$32)/Stammdaten!$C$32)</f>
        <v>0</v>
      </c>
      <c r="AC101" s="98"/>
      <c r="AD101" s="19">
        <f>IF(AC101="",0,(SQRT(AC101)-Stammdaten!$B$33)/Stammdaten!$C$33)</f>
        <v>0</v>
      </c>
      <c r="AE101" s="5"/>
      <c r="AF101" s="19">
        <f>IF(AE101="",0,(SQRT(AE101)-Stammdaten!$B$34)/Stammdaten!$C$34)</f>
        <v>0</v>
      </c>
    </row>
    <row r="102" spans="1:32" x14ac:dyDescent="0.25">
      <c r="A102" s="27"/>
      <c r="B102" s="30"/>
      <c r="C102" s="88"/>
      <c r="D102" s="23"/>
      <c r="E102" s="189"/>
      <c r="F102" s="19">
        <f>IF(E102="",0,(($E$8/(E102+(IF($E$8&gt;400,0,IF($E$8&lt;=300,0.24,0.14))))-Stammdaten!$B$5)/Stammdaten!$C$5))</f>
        <v>0</v>
      </c>
      <c r="G102" s="95"/>
      <c r="H102" s="19">
        <f>IF(G102="",0,(($G$8/(G102+(IF($G$8&gt;400,0,IF($G$8&lt;=300,0.24,0.14))))-Stammdaten!$B$6)/Stammdaten!$C$6))</f>
        <v>0</v>
      </c>
      <c r="I102" s="95"/>
      <c r="J102" s="19">
        <f>IF(I102="",0,(($I$8/(I102+(IF($I$8&gt;400,0,IF($I$8&lt;=300,0.24,0.14))))-Stammdaten!$B$7)/Stammdaten!$C$7))</f>
        <v>0</v>
      </c>
      <c r="K102" s="98"/>
      <c r="L102" s="19">
        <f>IF(K102="",0,(($K$8/(K102)-Stammdaten!$B$10)/Stammdaten!$C$10))</f>
        <v>0</v>
      </c>
      <c r="M102" s="98"/>
      <c r="N102" s="19">
        <f>IF(M102="",0,(($M$8/(M102)-Stammdaten!B104)/Stammdaten!C104))</f>
        <v>0</v>
      </c>
      <c r="O102" s="98"/>
      <c r="P102" s="19">
        <f>IF(O102="",0,((200/O102)-Stammdaten!$B$21)/Stammdaten!$C$21)</f>
        <v>0</v>
      </c>
      <c r="Q102" s="5"/>
      <c r="R102" s="19">
        <f>IF(Q102="",0,((300/Q102)-Stammdaten!$B$22)/Stammdaten!$C$22)</f>
        <v>0</v>
      </c>
      <c r="S102" s="5"/>
      <c r="T102" s="19">
        <f>IF(S102="",0,((400/S102)-Stammdaten!$B$23)/Stammdaten!$C$23)</f>
        <v>0</v>
      </c>
      <c r="U102" s="98"/>
      <c r="V102" s="19">
        <f>IF(U102="",0,(SQRT(U102)-Stammdaten!$B$25)/Stammdaten!$C$25)</f>
        <v>0</v>
      </c>
      <c r="W102" s="98"/>
      <c r="X102" s="19">
        <f>IF(W102="",0,(SQRT(W102)-Stammdaten!$B$27)/Stammdaten!$C$27)</f>
        <v>0</v>
      </c>
      <c r="Y102" s="5"/>
      <c r="Z102" s="19">
        <f>IF(Y102="",0,(SQRT(Y102)-Stammdaten!$B$29)/Stammdaten!$C$29)</f>
        <v>0</v>
      </c>
      <c r="AA102" s="5"/>
      <c r="AB102" s="19">
        <f>IF(AA102="",0,(SQRT(AA102)-Stammdaten!$B$32)/Stammdaten!$C$32)</f>
        <v>0</v>
      </c>
      <c r="AC102" s="98"/>
      <c r="AD102" s="19">
        <f>IF(AC102="",0,(SQRT(AC102)-Stammdaten!$B$33)/Stammdaten!$C$33)</f>
        <v>0</v>
      </c>
      <c r="AE102" s="5"/>
      <c r="AF102" s="19">
        <f>IF(AE102="",0,(SQRT(AE102)-Stammdaten!$B$34)/Stammdaten!$C$34)</f>
        <v>0</v>
      </c>
    </row>
    <row r="103" spans="1:32" x14ac:dyDescent="0.25">
      <c r="A103" s="27"/>
      <c r="B103" s="30"/>
      <c r="C103" s="88"/>
      <c r="D103" s="23"/>
      <c r="E103" s="189"/>
      <c r="F103" s="19">
        <f>IF(E103="",0,(($E$8/(E103+(IF($E$8&gt;400,0,IF($E$8&lt;=300,0.24,0.14))))-Stammdaten!$B$5)/Stammdaten!$C$5))</f>
        <v>0</v>
      </c>
      <c r="G103" s="95"/>
      <c r="H103" s="19">
        <f>IF(G103="",0,(($G$8/(G103+(IF($G$8&gt;400,0,IF($G$8&lt;=300,0.24,0.14))))-Stammdaten!$B$6)/Stammdaten!$C$6))</f>
        <v>0</v>
      </c>
      <c r="I103" s="95"/>
      <c r="J103" s="19">
        <f>IF(I103="",0,(($I$8/(I103+(IF($I$8&gt;400,0,IF($I$8&lt;=300,0.24,0.14))))-Stammdaten!$B$7)/Stammdaten!$C$7))</f>
        <v>0</v>
      </c>
      <c r="K103" s="98"/>
      <c r="L103" s="19">
        <f>IF(K103="",0,(($K$8/(K103)-Stammdaten!$B$10)/Stammdaten!$C$10))</f>
        <v>0</v>
      </c>
      <c r="M103" s="98"/>
      <c r="N103" s="19">
        <f>IF(M103="",0,(($M$8/(M103)-Stammdaten!B105)/Stammdaten!C105))</f>
        <v>0</v>
      </c>
      <c r="O103" s="98"/>
      <c r="P103" s="19">
        <f>IF(O103="",0,((200/O103)-Stammdaten!$B$21)/Stammdaten!$C$21)</f>
        <v>0</v>
      </c>
      <c r="Q103" s="5"/>
      <c r="R103" s="19">
        <f>IF(Q103="",0,((300/Q103)-Stammdaten!$B$22)/Stammdaten!$C$22)</f>
        <v>0</v>
      </c>
      <c r="S103" s="5"/>
      <c r="T103" s="19">
        <f>IF(S103="",0,((400/S103)-Stammdaten!$B$23)/Stammdaten!$C$23)</f>
        <v>0</v>
      </c>
      <c r="U103" s="98"/>
      <c r="V103" s="19">
        <f>IF(U103="",0,(SQRT(U103)-Stammdaten!$B$25)/Stammdaten!$C$25)</f>
        <v>0</v>
      </c>
      <c r="W103" s="98"/>
      <c r="X103" s="19">
        <f>IF(W103="",0,(SQRT(W103)-Stammdaten!$B$27)/Stammdaten!$C$27)</f>
        <v>0</v>
      </c>
      <c r="Y103" s="5"/>
      <c r="Z103" s="19">
        <f>IF(Y103="",0,(SQRT(Y103)-Stammdaten!$B$29)/Stammdaten!$C$29)</f>
        <v>0</v>
      </c>
      <c r="AA103" s="5"/>
      <c r="AB103" s="19">
        <f>IF(AA103="",0,(SQRT(AA103)-Stammdaten!$B$32)/Stammdaten!$C$32)</f>
        <v>0</v>
      </c>
      <c r="AC103" s="98"/>
      <c r="AD103" s="19">
        <f>IF(AC103="",0,(SQRT(AC103)-Stammdaten!$B$33)/Stammdaten!$C$33)</f>
        <v>0</v>
      </c>
      <c r="AE103" s="5"/>
      <c r="AF103" s="19">
        <f>IF(AE103="",0,(SQRT(AE103)-Stammdaten!$B$34)/Stammdaten!$C$34)</f>
        <v>0</v>
      </c>
    </row>
    <row r="104" spans="1:32" x14ac:dyDescent="0.25">
      <c r="A104" s="27"/>
      <c r="B104" s="30"/>
      <c r="C104" s="88"/>
      <c r="D104" s="23"/>
      <c r="E104" s="189"/>
      <c r="F104" s="19">
        <f>IF(E104="",0,(($E$8/(E104+(IF($E$8&gt;400,0,IF($E$8&lt;=300,0.24,0.14))))-Stammdaten!$B$5)/Stammdaten!$C$5))</f>
        <v>0</v>
      </c>
      <c r="G104" s="95"/>
      <c r="H104" s="19">
        <f>IF(G104="",0,(($G$8/(G104+(IF($G$8&gt;400,0,IF($G$8&lt;=300,0.24,0.14))))-Stammdaten!$B$6)/Stammdaten!$C$6))</f>
        <v>0</v>
      </c>
      <c r="I104" s="95"/>
      <c r="J104" s="19">
        <f>IF(I104="",0,(($I$8/(I104+(IF($I$8&gt;400,0,IF($I$8&lt;=300,0.24,0.14))))-Stammdaten!$B$7)/Stammdaten!$C$7))</f>
        <v>0</v>
      </c>
      <c r="K104" s="98"/>
      <c r="L104" s="19">
        <f>IF(K104="",0,(($K$8/(K104)-Stammdaten!$B$10)/Stammdaten!$C$10))</f>
        <v>0</v>
      </c>
      <c r="M104" s="98"/>
      <c r="N104" s="19">
        <f>IF(M104="",0,(($M$8/(M104)-Stammdaten!B106)/Stammdaten!C106))</f>
        <v>0</v>
      </c>
      <c r="O104" s="98"/>
      <c r="P104" s="19">
        <f>IF(O104="",0,((200/O104)-Stammdaten!$B$21)/Stammdaten!$C$21)</f>
        <v>0</v>
      </c>
      <c r="Q104" s="5"/>
      <c r="R104" s="19">
        <f>IF(Q104="",0,((300/Q104)-Stammdaten!$B$22)/Stammdaten!$C$22)</f>
        <v>0</v>
      </c>
      <c r="S104" s="5"/>
      <c r="T104" s="19">
        <f>IF(S104="",0,((400/S104)-Stammdaten!$B$23)/Stammdaten!$C$23)</f>
        <v>0</v>
      </c>
      <c r="U104" s="98"/>
      <c r="V104" s="19">
        <f>IF(U104="",0,(SQRT(U104)-Stammdaten!$B$25)/Stammdaten!$C$25)</f>
        <v>0</v>
      </c>
      <c r="W104" s="98"/>
      <c r="X104" s="19">
        <f>IF(W104="",0,(SQRT(W104)-Stammdaten!$B$27)/Stammdaten!$C$27)</f>
        <v>0</v>
      </c>
      <c r="Y104" s="5"/>
      <c r="Z104" s="19">
        <f>IF(Y104="",0,(SQRT(Y104)-Stammdaten!$B$29)/Stammdaten!$C$29)</f>
        <v>0</v>
      </c>
      <c r="AA104" s="5"/>
      <c r="AB104" s="19">
        <f>IF(AA104="",0,(SQRT(AA104)-Stammdaten!$B$32)/Stammdaten!$C$32)</f>
        <v>0</v>
      </c>
      <c r="AC104" s="98"/>
      <c r="AD104" s="19">
        <f>IF(AC104="",0,(SQRT(AC104)-Stammdaten!$B$33)/Stammdaten!$C$33)</f>
        <v>0</v>
      </c>
      <c r="AE104" s="5"/>
      <c r="AF104" s="19">
        <f>IF(AE104="",0,(SQRT(AE104)-Stammdaten!$B$34)/Stammdaten!$C$34)</f>
        <v>0</v>
      </c>
    </row>
    <row r="105" spans="1:32" x14ac:dyDescent="0.25">
      <c r="A105" s="27"/>
      <c r="B105" s="30"/>
      <c r="C105" s="88"/>
      <c r="D105" s="23"/>
      <c r="E105" s="189"/>
      <c r="F105" s="19">
        <f>IF(E105="",0,(($E$8/(E105+(IF($E$8&gt;400,0,IF($E$8&lt;=300,0.24,0.14))))-Stammdaten!$B$5)/Stammdaten!$C$5))</f>
        <v>0</v>
      </c>
      <c r="G105" s="95"/>
      <c r="H105" s="19">
        <f>IF(G105="",0,(($G$8/(G105+(IF($G$8&gt;400,0,IF($G$8&lt;=300,0.24,0.14))))-Stammdaten!$B$6)/Stammdaten!$C$6))</f>
        <v>0</v>
      </c>
      <c r="I105" s="95"/>
      <c r="J105" s="19">
        <f>IF(I105="",0,(($I$8/(I105+(IF($I$8&gt;400,0,IF($I$8&lt;=300,0.24,0.14))))-Stammdaten!$B$7)/Stammdaten!$C$7))</f>
        <v>0</v>
      </c>
      <c r="K105" s="98"/>
      <c r="L105" s="19">
        <f>IF(K105="",0,(($K$8/(K105)-Stammdaten!$B$10)/Stammdaten!$C$10))</f>
        <v>0</v>
      </c>
      <c r="M105" s="98"/>
      <c r="N105" s="19">
        <f>IF(M105="",0,(($M$8/(M105)-Stammdaten!B107)/Stammdaten!C107))</f>
        <v>0</v>
      </c>
      <c r="O105" s="98"/>
      <c r="P105" s="19">
        <f>IF(O105="",0,((200/O105)-Stammdaten!$B$21)/Stammdaten!$C$21)</f>
        <v>0</v>
      </c>
      <c r="Q105" s="5"/>
      <c r="R105" s="19">
        <f>IF(Q105="",0,((300/Q105)-Stammdaten!$B$22)/Stammdaten!$C$22)</f>
        <v>0</v>
      </c>
      <c r="S105" s="5"/>
      <c r="T105" s="19">
        <f>IF(S105="",0,((400/S105)-Stammdaten!$B$23)/Stammdaten!$C$23)</f>
        <v>0</v>
      </c>
      <c r="U105" s="98"/>
      <c r="V105" s="19">
        <f>IF(U105="",0,(SQRT(U105)-Stammdaten!$B$25)/Stammdaten!$C$25)</f>
        <v>0</v>
      </c>
      <c r="W105" s="98"/>
      <c r="X105" s="19">
        <f>IF(W105="",0,(SQRT(W105)-Stammdaten!$B$27)/Stammdaten!$C$27)</f>
        <v>0</v>
      </c>
      <c r="Y105" s="5"/>
      <c r="Z105" s="19">
        <f>IF(Y105="",0,(SQRT(Y105)-Stammdaten!$B$29)/Stammdaten!$C$29)</f>
        <v>0</v>
      </c>
      <c r="AA105" s="5"/>
      <c r="AB105" s="19">
        <f>IF(AA105="",0,(SQRT(AA105)-Stammdaten!$B$32)/Stammdaten!$C$32)</f>
        <v>0</v>
      </c>
      <c r="AC105" s="98"/>
      <c r="AD105" s="19">
        <f>IF(AC105="",0,(SQRT(AC105)-Stammdaten!$B$33)/Stammdaten!$C$33)</f>
        <v>0</v>
      </c>
      <c r="AE105" s="5"/>
      <c r="AF105" s="19">
        <f>IF(AE105="",0,(SQRT(AE105)-Stammdaten!$B$34)/Stammdaten!$C$34)</f>
        <v>0</v>
      </c>
    </row>
    <row r="106" spans="1:32" x14ac:dyDescent="0.25">
      <c r="A106" s="27"/>
      <c r="B106" s="30"/>
      <c r="C106" s="88"/>
      <c r="D106" s="23"/>
      <c r="E106" s="189"/>
      <c r="F106" s="19">
        <f>IF(E106="",0,(($E$8/(E106+(IF($E$8&gt;400,0,IF($E$8&lt;=300,0.24,0.14))))-Stammdaten!$B$5)/Stammdaten!$C$5))</f>
        <v>0</v>
      </c>
      <c r="G106" s="95"/>
      <c r="H106" s="19">
        <f>IF(G106="",0,(($G$8/(G106+(IF($G$8&gt;400,0,IF($G$8&lt;=300,0.24,0.14))))-Stammdaten!$B$6)/Stammdaten!$C$6))</f>
        <v>0</v>
      </c>
      <c r="I106" s="95"/>
      <c r="J106" s="19">
        <f>IF(I106="",0,(($I$8/(I106+(IF($I$8&gt;400,0,IF($I$8&lt;=300,0.24,0.14))))-Stammdaten!$B$7)/Stammdaten!$C$7))</f>
        <v>0</v>
      </c>
      <c r="K106" s="98"/>
      <c r="L106" s="19">
        <f>IF(K106="",0,(($K$8/(K106)-Stammdaten!$B$10)/Stammdaten!$C$10))</f>
        <v>0</v>
      </c>
      <c r="M106" s="98"/>
      <c r="N106" s="19">
        <f>IF(M106="",0,(($M$8/(M106)-Stammdaten!B108)/Stammdaten!C108))</f>
        <v>0</v>
      </c>
      <c r="O106" s="98"/>
      <c r="P106" s="19">
        <f>IF(O106="",0,((200/O106)-Stammdaten!$B$21)/Stammdaten!$C$21)</f>
        <v>0</v>
      </c>
      <c r="Q106" s="5"/>
      <c r="R106" s="19">
        <f>IF(Q106="",0,((300/Q106)-Stammdaten!$B$22)/Stammdaten!$C$22)</f>
        <v>0</v>
      </c>
      <c r="S106" s="5"/>
      <c r="T106" s="19">
        <f>IF(S106="",0,((400/S106)-Stammdaten!$B$23)/Stammdaten!$C$23)</f>
        <v>0</v>
      </c>
      <c r="U106" s="98"/>
      <c r="V106" s="19">
        <f>IF(U106="",0,(SQRT(U106)-Stammdaten!$B$25)/Stammdaten!$C$25)</f>
        <v>0</v>
      </c>
      <c r="W106" s="98"/>
      <c r="X106" s="19">
        <f>IF(W106="",0,(SQRT(W106)-Stammdaten!$B$27)/Stammdaten!$C$27)</f>
        <v>0</v>
      </c>
      <c r="Y106" s="5"/>
      <c r="Z106" s="19">
        <f>IF(Y106="",0,(SQRT(Y106)-Stammdaten!$B$29)/Stammdaten!$C$29)</f>
        <v>0</v>
      </c>
      <c r="AA106" s="5"/>
      <c r="AB106" s="19">
        <f>IF(AA106="",0,(SQRT(AA106)-Stammdaten!$B$32)/Stammdaten!$C$32)</f>
        <v>0</v>
      </c>
      <c r="AC106" s="98"/>
      <c r="AD106" s="19">
        <f>IF(AC106="",0,(SQRT(AC106)-Stammdaten!$B$33)/Stammdaten!$C$33)</f>
        <v>0</v>
      </c>
      <c r="AE106" s="5"/>
      <c r="AF106" s="19">
        <f>IF(AE106="",0,(SQRT(AE106)-Stammdaten!$B$34)/Stammdaten!$C$34)</f>
        <v>0</v>
      </c>
    </row>
    <row r="107" spans="1:32" x14ac:dyDescent="0.25">
      <c r="A107" s="27"/>
      <c r="B107" s="30"/>
      <c r="C107" s="88"/>
      <c r="D107" s="23"/>
      <c r="E107" s="189"/>
      <c r="F107" s="19">
        <f>IF(E107="",0,(($E$8/(E107+(IF($E$8&gt;400,0,IF($E$8&lt;=300,0.24,0.14))))-Stammdaten!$B$5)/Stammdaten!$C$5))</f>
        <v>0</v>
      </c>
      <c r="G107" s="95"/>
      <c r="H107" s="19">
        <f>IF(G107="",0,(($G$8/(G107+(IF($G$8&gt;400,0,IF($G$8&lt;=300,0.24,0.14))))-Stammdaten!$B$6)/Stammdaten!$C$6))</f>
        <v>0</v>
      </c>
      <c r="I107" s="95"/>
      <c r="J107" s="19">
        <f>IF(I107="",0,(($I$8/(I107+(IF($I$8&gt;400,0,IF($I$8&lt;=300,0.24,0.14))))-Stammdaten!$B$7)/Stammdaten!$C$7))</f>
        <v>0</v>
      </c>
      <c r="K107" s="98"/>
      <c r="L107" s="19">
        <f>IF(K107="",0,(($K$8/(K107)-Stammdaten!$B$10)/Stammdaten!$C$10))</f>
        <v>0</v>
      </c>
      <c r="M107" s="98"/>
      <c r="N107" s="19">
        <f>IF(M107="",0,(($M$8/(M107)-Stammdaten!B109)/Stammdaten!C109))</f>
        <v>0</v>
      </c>
      <c r="O107" s="98"/>
      <c r="P107" s="19">
        <f>IF(O107="",0,((200/O107)-Stammdaten!$B$21)/Stammdaten!$C$21)</f>
        <v>0</v>
      </c>
      <c r="Q107" s="5"/>
      <c r="R107" s="19">
        <f>IF(Q107="",0,((300/Q107)-Stammdaten!$B$22)/Stammdaten!$C$22)</f>
        <v>0</v>
      </c>
      <c r="S107" s="5"/>
      <c r="T107" s="19">
        <f>IF(S107="",0,((400/S107)-Stammdaten!$B$23)/Stammdaten!$C$23)</f>
        <v>0</v>
      </c>
      <c r="U107" s="98"/>
      <c r="V107" s="19">
        <f>IF(U107="",0,(SQRT(U107)-Stammdaten!$B$25)/Stammdaten!$C$25)</f>
        <v>0</v>
      </c>
      <c r="W107" s="98"/>
      <c r="X107" s="19">
        <f>IF(W107="",0,(SQRT(W107)-Stammdaten!$B$27)/Stammdaten!$C$27)</f>
        <v>0</v>
      </c>
      <c r="Y107" s="5"/>
      <c r="Z107" s="19">
        <f>IF(Y107="",0,(SQRT(Y107)-Stammdaten!$B$29)/Stammdaten!$C$29)</f>
        <v>0</v>
      </c>
      <c r="AA107" s="5"/>
      <c r="AB107" s="19">
        <f>IF(AA107="",0,(SQRT(AA107)-Stammdaten!$B$32)/Stammdaten!$C$32)</f>
        <v>0</v>
      </c>
      <c r="AC107" s="98"/>
      <c r="AD107" s="19">
        <f>IF(AC107="",0,(SQRT(AC107)-Stammdaten!$B$33)/Stammdaten!$C$33)</f>
        <v>0</v>
      </c>
      <c r="AE107" s="5"/>
      <c r="AF107" s="19">
        <f>IF(AE107="",0,(SQRT(AE107)-Stammdaten!$B$34)/Stammdaten!$C$34)</f>
        <v>0</v>
      </c>
    </row>
    <row r="108" spans="1:32" x14ac:dyDescent="0.25">
      <c r="A108" s="27"/>
      <c r="B108" s="30"/>
      <c r="C108" s="88"/>
      <c r="D108" s="23"/>
      <c r="E108" s="189"/>
      <c r="F108" s="19">
        <f>IF(E108="",0,(($E$8/(E108+(IF($E$8&gt;400,0,IF($E$8&lt;=300,0.24,0.14))))-Stammdaten!$B$5)/Stammdaten!$C$5))</f>
        <v>0</v>
      </c>
      <c r="G108" s="95"/>
      <c r="H108" s="19">
        <f>IF(G108="",0,(($G$8/(G108+(IF($G$8&gt;400,0,IF($G$8&lt;=300,0.24,0.14))))-Stammdaten!$B$6)/Stammdaten!$C$6))</f>
        <v>0</v>
      </c>
      <c r="I108" s="95"/>
      <c r="J108" s="19">
        <f>IF(I108="",0,(($I$8/(I108+(IF($I$8&gt;400,0,IF($I$8&lt;=300,0.24,0.14))))-Stammdaten!$B$7)/Stammdaten!$C$7))</f>
        <v>0</v>
      </c>
      <c r="K108" s="98"/>
      <c r="L108" s="19">
        <f>IF(K108="",0,(($K$8/(K108)-Stammdaten!$B$10)/Stammdaten!$C$10))</f>
        <v>0</v>
      </c>
      <c r="M108" s="98"/>
      <c r="N108" s="19">
        <f>IF(M108="",0,(($M$8/(M108)-Stammdaten!B110)/Stammdaten!C110))</f>
        <v>0</v>
      </c>
      <c r="O108" s="98"/>
      <c r="P108" s="19">
        <f>IF(O108="",0,((200/O108)-Stammdaten!$B$21)/Stammdaten!$C$21)</f>
        <v>0</v>
      </c>
      <c r="Q108" s="5"/>
      <c r="R108" s="19">
        <f>IF(Q108="",0,((300/Q108)-Stammdaten!$B$22)/Stammdaten!$C$22)</f>
        <v>0</v>
      </c>
      <c r="S108" s="5"/>
      <c r="T108" s="19">
        <f>IF(S108="",0,((400/S108)-Stammdaten!$B$23)/Stammdaten!$C$23)</f>
        <v>0</v>
      </c>
      <c r="U108" s="98"/>
      <c r="V108" s="19">
        <f>IF(U108="",0,(SQRT(U108)-Stammdaten!$B$25)/Stammdaten!$C$25)</f>
        <v>0</v>
      </c>
      <c r="W108" s="98"/>
      <c r="X108" s="19">
        <f>IF(W108="",0,(SQRT(W108)-Stammdaten!$B$27)/Stammdaten!$C$27)</f>
        <v>0</v>
      </c>
      <c r="Y108" s="5"/>
      <c r="Z108" s="19">
        <f>IF(Y108="",0,(SQRT(Y108)-Stammdaten!$B$29)/Stammdaten!$C$29)</f>
        <v>0</v>
      </c>
      <c r="AA108" s="5"/>
      <c r="AB108" s="19">
        <f>IF(AA108="",0,(SQRT(AA108)-Stammdaten!$B$32)/Stammdaten!$C$32)</f>
        <v>0</v>
      </c>
      <c r="AC108" s="98"/>
      <c r="AD108" s="19">
        <f>IF(AC108="",0,(SQRT(AC108)-Stammdaten!$B$33)/Stammdaten!$C$33)</f>
        <v>0</v>
      </c>
      <c r="AE108" s="5"/>
      <c r="AF108" s="19">
        <f>IF(AE108="",0,(SQRT(AE108)-Stammdaten!$B$34)/Stammdaten!$C$34)</f>
        <v>0</v>
      </c>
    </row>
    <row r="109" spans="1:32" ht="15.75" thickBot="1" x14ac:dyDescent="0.3">
      <c r="A109" s="28"/>
      <c r="B109" s="31"/>
      <c r="C109" s="89"/>
      <c r="D109" s="37"/>
      <c r="E109" s="187"/>
      <c r="F109" s="38">
        <f>IF(E109="",0,(($E$8/(E109+(IF($E$8&gt;400,0,IF($E$8&lt;=300,0.24,0.14))))-Stammdaten!$B$5)/Stammdaten!$C$5))</f>
        <v>0</v>
      </c>
      <c r="G109" s="97"/>
      <c r="H109" s="38">
        <f>IF(G109="",0,(($G$8/(G109+(IF($G$8&gt;400,0,IF($G$8&lt;=300,0.24,0.14))))-Stammdaten!$B$6)/Stammdaten!$C$6))</f>
        <v>0</v>
      </c>
      <c r="I109" s="97"/>
      <c r="J109" s="38">
        <f>IF(I109="",0,(($I$8/(I109+(IF($I$8&gt;400,0,IF($I$8&lt;=300,0.24,0.14))))-Stammdaten!$B$7)/Stammdaten!$C$7))</f>
        <v>0</v>
      </c>
      <c r="K109" s="99"/>
      <c r="L109" s="19">
        <f>IF(K109="",0,(($K$8/(K109)-Stammdaten!$B$10)/Stammdaten!$C$10))</f>
        <v>0</v>
      </c>
      <c r="M109" s="99"/>
      <c r="N109" s="19">
        <f>IF(M109="",0,(($M$8/(M109)-Stammdaten!B111)/Stammdaten!C111))</f>
        <v>0</v>
      </c>
      <c r="O109" s="99"/>
      <c r="P109" s="38">
        <f>IF(O109="",0,((200/O109)-Stammdaten!$B$21)/Stammdaten!$C$21)</f>
        <v>0</v>
      </c>
      <c r="Q109" s="6"/>
      <c r="R109" s="38">
        <f>IF(Q109="",0,((300/Q109)-Stammdaten!$B$22)/Stammdaten!$C$22)</f>
        <v>0</v>
      </c>
      <c r="S109" s="6"/>
      <c r="T109" s="38">
        <f>IF(S109="",0,((400/S109)-Stammdaten!$B$23)/Stammdaten!$C$23)</f>
        <v>0</v>
      </c>
      <c r="U109" s="99"/>
      <c r="V109" s="38">
        <f>IF(U109="",0,(SQRT(U109)-Stammdaten!$B$25)/Stammdaten!$C$25)</f>
        <v>0</v>
      </c>
      <c r="W109" s="99"/>
      <c r="X109" s="38">
        <f>IF(W109="",0,(SQRT(W109)-Stammdaten!$B$27)/Stammdaten!$C$27)</f>
        <v>0</v>
      </c>
      <c r="Y109" s="6"/>
      <c r="Z109" s="38">
        <f>IF(Y109="",0,(SQRT(Y109)-Stammdaten!$B$29)/Stammdaten!$C$29)</f>
        <v>0</v>
      </c>
      <c r="AA109" s="6"/>
      <c r="AB109" s="38">
        <f>IF(AA109="",0,(SQRT(AA109)-Stammdaten!$B$32)/Stammdaten!$C$32)</f>
        <v>0</v>
      </c>
      <c r="AC109" s="99"/>
      <c r="AD109" s="38">
        <f>IF(AC109="",0,(SQRT(AC109)-Stammdaten!$B$33)/Stammdaten!$C$33)</f>
        <v>0</v>
      </c>
      <c r="AE109" s="6"/>
      <c r="AF109" s="38">
        <f>IF(AE109="",0,(SQRT(AE109)-Stammdaten!$B$34)/Stammdaten!$C$34)</f>
        <v>0</v>
      </c>
    </row>
  </sheetData>
  <mergeCells count="11"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  <mergeCell ref="AC8:AD8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Stammdaten!$I$4:$I$34</xm:f>
          </x14:formula1>
          <xm:sqref>D9:D109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10" sqref="E10"/>
    </sheetView>
  </sheetViews>
  <sheetFormatPr baseColWidth="10" defaultRowHeight="15" x14ac:dyDescent="0.25"/>
  <cols>
    <col min="1" max="1" width="17.625" bestFit="1" customWidth="1"/>
    <col min="9" max="9" width="28.625" bestFit="1" customWidth="1"/>
  </cols>
  <sheetData>
    <row r="1" spans="1:9" ht="15.75" thickBot="1" x14ac:dyDescent="0.3"/>
    <row r="2" spans="1:9" x14ac:dyDescent="0.25">
      <c r="A2" s="11" t="s">
        <v>1</v>
      </c>
      <c r="B2" s="410" t="s">
        <v>2</v>
      </c>
      <c r="C2" s="410"/>
      <c r="D2" s="410" t="s">
        <v>3</v>
      </c>
      <c r="E2" s="411"/>
      <c r="F2" s="7"/>
      <c r="G2" s="7"/>
      <c r="I2" s="8" t="s">
        <v>44</v>
      </c>
    </row>
    <row r="3" spans="1:9" x14ac:dyDescent="0.25">
      <c r="A3" s="12"/>
      <c r="B3" s="7" t="s">
        <v>4</v>
      </c>
      <c r="C3" s="7" t="s">
        <v>5</v>
      </c>
      <c r="D3" s="7" t="s">
        <v>4</v>
      </c>
      <c r="E3" s="13" t="s">
        <v>5</v>
      </c>
      <c r="F3" s="7"/>
      <c r="I3" s="9"/>
    </row>
    <row r="4" spans="1:9" x14ac:dyDescent="0.25">
      <c r="A4" s="12" t="s">
        <v>24</v>
      </c>
      <c r="B4" s="14">
        <v>3.79</v>
      </c>
      <c r="C4" s="14">
        <v>6.8999999999999999E-3</v>
      </c>
      <c r="D4" s="14">
        <v>3.6480000000000001</v>
      </c>
      <c r="E4" s="15">
        <v>6.6E-3</v>
      </c>
      <c r="I4" s="9" t="s">
        <v>58</v>
      </c>
    </row>
    <row r="5" spans="1:9" x14ac:dyDescent="0.25">
      <c r="A5" s="12" t="s">
        <v>25</v>
      </c>
      <c r="B5" s="14">
        <v>4.2031200000000002</v>
      </c>
      <c r="C5" s="14">
        <v>6.3899999999999998E-3</v>
      </c>
      <c r="D5" s="14">
        <v>3.6507100000000001</v>
      </c>
      <c r="E5" s="15">
        <v>6.7299999999999999E-3</v>
      </c>
      <c r="I5" s="9" t="s">
        <v>56</v>
      </c>
    </row>
    <row r="6" spans="1:9" x14ac:dyDescent="0.25">
      <c r="A6" s="12" t="s">
        <v>26</v>
      </c>
      <c r="B6" s="14">
        <v>4.0999999999999996</v>
      </c>
      <c r="C6" s="14">
        <v>6.6400000000000001E-3</v>
      </c>
      <c r="D6" s="14">
        <v>3.9980000000000002</v>
      </c>
      <c r="E6" s="15">
        <v>6.6E-3</v>
      </c>
      <c r="I6" s="9" t="s">
        <v>48</v>
      </c>
    </row>
    <row r="7" spans="1:9" x14ac:dyDescent="0.25">
      <c r="A7" s="12" t="s">
        <v>27</v>
      </c>
      <c r="B7" s="14">
        <v>4.3410000000000002</v>
      </c>
      <c r="C7" s="14">
        <v>6.7600000000000004E-3</v>
      </c>
      <c r="D7" s="14">
        <v>4.0061999999999998</v>
      </c>
      <c r="E7" s="15">
        <v>6.5599999999999999E-3</v>
      </c>
      <c r="I7" s="9" t="s">
        <v>49</v>
      </c>
    </row>
    <row r="8" spans="1:9" x14ac:dyDescent="0.25">
      <c r="A8" s="12" t="s">
        <v>28</v>
      </c>
      <c r="B8" s="14">
        <v>3.6040000000000001</v>
      </c>
      <c r="C8" s="14">
        <v>7.6E-3</v>
      </c>
      <c r="D8" s="14">
        <v>3.7890000000000001</v>
      </c>
      <c r="E8" s="15">
        <v>7.3400000000000002E-3</v>
      </c>
      <c r="I8" s="9" t="s">
        <v>50</v>
      </c>
    </row>
    <row r="9" spans="1:9" x14ac:dyDescent="0.25">
      <c r="A9" s="12" t="s">
        <v>29</v>
      </c>
      <c r="B9" s="14">
        <v>2.9670000000000001</v>
      </c>
      <c r="C9" s="14">
        <v>7.1599999999999997E-3</v>
      </c>
      <c r="D9" s="14">
        <v>2.81</v>
      </c>
      <c r="E9" s="15">
        <v>7.1599999999999997E-3</v>
      </c>
      <c r="I9" s="9" t="s">
        <v>59</v>
      </c>
    </row>
    <row r="10" spans="1:9" x14ac:dyDescent="0.25">
      <c r="A10" s="12" t="s">
        <v>30</v>
      </c>
      <c r="B10" s="14">
        <v>2.3250000000000002</v>
      </c>
      <c r="C10" s="14">
        <v>6.4400000000000004E-3</v>
      </c>
      <c r="D10" s="14">
        <v>2.0232000000000001</v>
      </c>
      <c r="E10" s="15">
        <v>6.4700000000000001E-3</v>
      </c>
      <c r="I10" s="9" t="s">
        <v>57</v>
      </c>
    </row>
    <row r="11" spans="1:9" x14ac:dyDescent="0.25">
      <c r="A11" s="12" t="s">
        <v>31</v>
      </c>
      <c r="B11" s="14">
        <v>2.1579999999999999</v>
      </c>
      <c r="C11" s="14">
        <v>6.0000000000000001E-3</v>
      </c>
      <c r="D11" s="14"/>
      <c r="E11" s="15"/>
      <c r="I11" s="9" t="s">
        <v>60</v>
      </c>
    </row>
    <row r="12" spans="1:9" x14ac:dyDescent="0.25">
      <c r="A12" s="12" t="s">
        <v>32</v>
      </c>
      <c r="B12" s="14">
        <v>1.9121999999999999</v>
      </c>
      <c r="C12" s="14">
        <v>6.13E-3</v>
      </c>
      <c r="D12" s="14"/>
      <c r="E12" s="15"/>
      <c r="I12" s="9" t="s">
        <v>61</v>
      </c>
    </row>
    <row r="13" spans="1:9" x14ac:dyDescent="0.25">
      <c r="A13" s="12" t="s">
        <v>33</v>
      </c>
      <c r="B13" s="14">
        <v>1.784</v>
      </c>
      <c r="C13" s="14">
        <v>6.0000000000000001E-3</v>
      </c>
      <c r="D13" s="14">
        <v>1.8</v>
      </c>
      <c r="E13" s="15">
        <v>5.4000000000000003E-3</v>
      </c>
      <c r="I13" s="9"/>
    </row>
    <row r="14" spans="1:9" x14ac:dyDescent="0.25">
      <c r="A14" s="12" t="s">
        <v>34</v>
      </c>
      <c r="B14" s="14">
        <v>1.7</v>
      </c>
      <c r="C14" s="14">
        <v>5.7999999999999996E-3</v>
      </c>
      <c r="D14" s="14">
        <v>1.75</v>
      </c>
      <c r="E14" s="15">
        <v>5.0000000000000001E-3</v>
      </c>
      <c r="I14" s="9"/>
    </row>
    <row r="15" spans="1:9" x14ac:dyDescent="0.25">
      <c r="A15" s="12" t="s">
        <v>35</v>
      </c>
      <c r="B15" s="14">
        <v>1.5249999999999999</v>
      </c>
      <c r="C15" s="14">
        <v>5.5999999999999999E-3</v>
      </c>
      <c r="D15" s="14"/>
      <c r="E15" s="15"/>
      <c r="I15" s="9"/>
    </row>
    <row r="16" spans="1:9" x14ac:dyDescent="0.25">
      <c r="A16" s="12" t="s">
        <v>6</v>
      </c>
      <c r="B16" s="14">
        <v>3.04</v>
      </c>
      <c r="C16" s="14">
        <v>5.5999999999999999E-3</v>
      </c>
      <c r="D16" s="14">
        <v>2.1202000000000001</v>
      </c>
      <c r="E16" s="15">
        <v>6.7999999999999996E-3</v>
      </c>
      <c r="I16" s="9"/>
    </row>
    <row r="17" spans="1:9" x14ac:dyDescent="0.25">
      <c r="A17" s="12" t="s">
        <v>7</v>
      </c>
      <c r="B17" s="14">
        <v>1.4083300000000001</v>
      </c>
      <c r="C17" s="14">
        <v>9.4299999999999991E-3</v>
      </c>
      <c r="D17" s="14">
        <v>2.0099999999999998</v>
      </c>
      <c r="E17" s="15">
        <v>7.7999999999999996E-3</v>
      </c>
      <c r="I17" s="9"/>
    </row>
    <row r="18" spans="1:9" x14ac:dyDescent="0.25">
      <c r="A18" s="12" t="s">
        <v>8</v>
      </c>
      <c r="B18" s="14"/>
      <c r="C18" s="14"/>
      <c r="D18" s="14">
        <v>2.0150000000000001</v>
      </c>
      <c r="E18" s="15">
        <v>8.0999999999999996E-3</v>
      </c>
      <c r="I18" s="9"/>
    </row>
    <row r="19" spans="1:9" x14ac:dyDescent="0.25">
      <c r="A19" s="12" t="s">
        <v>9</v>
      </c>
      <c r="B19" s="14">
        <v>1.1422000000000001</v>
      </c>
      <c r="C19" s="14">
        <v>9.1800000000000007E-3</v>
      </c>
      <c r="D19" s="14"/>
      <c r="E19" s="15"/>
      <c r="I19" s="9"/>
    </row>
    <row r="20" spans="1:9" x14ac:dyDescent="0.25">
      <c r="A20" s="12" t="s">
        <v>10</v>
      </c>
      <c r="B20" s="14">
        <v>1.6194299999999999</v>
      </c>
      <c r="C20" s="14">
        <v>8.0999999999999996E-3</v>
      </c>
      <c r="D20" s="14"/>
      <c r="E20" s="15"/>
      <c r="I20" s="9"/>
    </row>
    <row r="21" spans="1:9" x14ac:dyDescent="0.25">
      <c r="A21" s="12" t="s">
        <v>11</v>
      </c>
      <c r="B21" s="14">
        <v>3.79</v>
      </c>
      <c r="C21" s="14">
        <v>3.4499999999999999E-3</v>
      </c>
      <c r="D21" s="14">
        <v>3.6480000000000001</v>
      </c>
      <c r="E21" s="15">
        <v>3.3E-3</v>
      </c>
      <c r="I21" s="9"/>
    </row>
    <row r="22" spans="1:9" x14ac:dyDescent="0.25">
      <c r="A22" s="12" t="s">
        <v>12</v>
      </c>
      <c r="B22" s="14">
        <v>4.0999999999999996</v>
      </c>
      <c r="C22" s="14">
        <v>3.32E-3</v>
      </c>
      <c r="D22" s="14">
        <v>3.9980000000000002</v>
      </c>
      <c r="E22" s="15">
        <v>3.3E-3</v>
      </c>
      <c r="I22" s="9"/>
    </row>
    <row r="23" spans="1:9" x14ac:dyDescent="0.25">
      <c r="A23" s="12" t="s">
        <v>13</v>
      </c>
      <c r="B23" s="14">
        <v>4.3410000000000002</v>
      </c>
      <c r="C23" s="14">
        <v>3.3800000000000002E-3</v>
      </c>
      <c r="D23" s="14">
        <v>4.0061999999999998</v>
      </c>
      <c r="E23" s="15">
        <v>3.2799999999999999E-3</v>
      </c>
      <c r="I23" s="9"/>
    </row>
    <row r="24" spans="1:9" x14ac:dyDescent="0.25">
      <c r="A24" s="12"/>
      <c r="B24" s="14"/>
      <c r="C24" s="14"/>
      <c r="D24" s="14"/>
      <c r="E24" s="15"/>
      <c r="I24" s="9"/>
    </row>
    <row r="25" spans="1:9" x14ac:dyDescent="0.25">
      <c r="A25" s="12" t="s">
        <v>14</v>
      </c>
      <c r="B25" s="14">
        <v>0.84099999999999997</v>
      </c>
      <c r="C25" s="14">
        <v>8.0000000000000004E-4</v>
      </c>
      <c r="D25" s="14">
        <v>0.88070000000000004</v>
      </c>
      <c r="E25" s="15">
        <v>6.8000000000000005E-4</v>
      </c>
      <c r="I25" s="9"/>
    </row>
    <row r="26" spans="1:9" x14ac:dyDescent="0.25">
      <c r="A26" s="12" t="s">
        <v>15</v>
      </c>
      <c r="B26" s="14">
        <v>0.64800000000000002</v>
      </c>
      <c r="C26" s="14">
        <v>2.0999999999999999E-3</v>
      </c>
      <c r="D26" s="14"/>
      <c r="E26" s="15"/>
      <c r="I26" s="9"/>
    </row>
    <row r="27" spans="1:9" x14ac:dyDescent="0.25">
      <c r="A27" s="12" t="s">
        <v>16</v>
      </c>
      <c r="B27" s="14">
        <v>1.15028</v>
      </c>
      <c r="C27" s="14">
        <v>2.1900000000000001E-3</v>
      </c>
      <c r="D27" s="14">
        <v>1.0934999999999999</v>
      </c>
      <c r="E27" s="15">
        <v>2.0799999999999998E-3</v>
      </c>
      <c r="I27" s="9"/>
    </row>
    <row r="28" spans="1:9" x14ac:dyDescent="0.25">
      <c r="A28" s="12" t="s">
        <v>17</v>
      </c>
      <c r="B28" s="14">
        <v>2.1923900000000001</v>
      </c>
      <c r="C28" s="14">
        <v>2.32E-3</v>
      </c>
      <c r="D28" s="7"/>
      <c r="E28" s="15"/>
      <c r="I28" s="9"/>
    </row>
    <row r="29" spans="1:9" x14ac:dyDescent="0.25">
      <c r="A29" s="12" t="s">
        <v>18</v>
      </c>
      <c r="B29" s="14">
        <v>1.425</v>
      </c>
      <c r="C29" s="14">
        <v>3.7000000000000002E-3</v>
      </c>
      <c r="D29" s="14">
        <v>1.2789999999999999</v>
      </c>
      <c r="E29" s="15">
        <v>3.98E-3</v>
      </c>
      <c r="I29" s="9"/>
    </row>
    <row r="30" spans="1:9" x14ac:dyDescent="0.25">
      <c r="A30" s="12" t="s">
        <v>19</v>
      </c>
      <c r="B30" s="14">
        <v>1.4</v>
      </c>
      <c r="C30" s="14">
        <v>8.0000000000000002E-3</v>
      </c>
      <c r="D30" s="14">
        <v>1.0515000000000001</v>
      </c>
      <c r="E30" s="15">
        <v>8.8999999999999999E-3</v>
      </c>
      <c r="I30" s="9"/>
    </row>
    <row r="31" spans="1:9" x14ac:dyDescent="0.25">
      <c r="A31" s="12" t="s">
        <v>20</v>
      </c>
      <c r="B31" s="14">
        <v>-2.17028</v>
      </c>
      <c r="C31" s="14">
        <v>1.392E-2</v>
      </c>
      <c r="D31" s="7"/>
      <c r="E31" s="15"/>
      <c r="I31" s="9"/>
    </row>
    <row r="32" spans="1:9" x14ac:dyDescent="0.25">
      <c r="A32" s="12" t="s">
        <v>21</v>
      </c>
      <c r="B32" s="14">
        <v>0.35</v>
      </c>
      <c r="C32" s="14">
        <v>1.052E-2</v>
      </c>
      <c r="D32" s="14">
        <v>0.42199999999999999</v>
      </c>
      <c r="E32" s="15">
        <v>1.0120000000000001E-2</v>
      </c>
      <c r="I32" s="9"/>
    </row>
    <row r="33" spans="1:9" x14ac:dyDescent="0.25">
      <c r="A33" s="12" t="s">
        <v>22</v>
      </c>
      <c r="B33" s="14">
        <v>1.9359999999999999</v>
      </c>
      <c r="C33" s="14">
        <v>1.24E-2</v>
      </c>
      <c r="D33" s="14">
        <v>1.4149</v>
      </c>
      <c r="E33" s="15">
        <v>1.039E-2</v>
      </c>
      <c r="I33" s="9"/>
    </row>
    <row r="34" spans="1:9" ht="15.75" thickBot="1" x14ac:dyDescent="0.3">
      <c r="A34" s="16" t="s">
        <v>23</v>
      </c>
      <c r="B34" s="17">
        <v>2.8</v>
      </c>
      <c r="C34" s="17">
        <v>1.0999999999999999E-2</v>
      </c>
      <c r="D34" s="17">
        <v>2.0232000000000001</v>
      </c>
      <c r="E34" s="18">
        <v>8.7399999999999995E-3</v>
      </c>
      <c r="I34" s="10"/>
    </row>
    <row r="35" spans="1:9" x14ac:dyDescent="0.25">
      <c r="A35" s="7"/>
      <c r="B35" s="7"/>
      <c r="C35" s="7"/>
      <c r="D35" s="7"/>
      <c r="E35" s="7"/>
    </row>
    <row r="36" spans="1:9" x14ac:dyDescent="0.25">
      <c r="A36" s="7"/>
      <c r="B36" s="7"/>
      <c r="C36" s="7"/>
      <c r="D36" s="7"/>
      <c r="E36" s="7"/>
    </row>
    <row r="37" spans="1:9" x14ac:dyDescent="0.25">
      <c r="A37" s="7"/>
      <c r="B37" s="7"/>
      <c r="C37" s="7"/>
      <c r="D37" s="7"/>
      <c r="E37" s="7"/>
    </row>
  </sheetData>
  <mergeCells count="2">
    <mergeCell ref="B2:C2"/>
    <mergeCell ref="D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II wbl</vt:lpstr>
      <vt:lpstr>III wbl</vt:lpstr>
      <vt:lpstr>IV wbl.</vt:lpstr>
      <vt:lpstr>II ml</vt:lpstr>
      <vt:lpstr>III ml</vt:lpstr>
      <vt:lpstr>IV ml</vt:lpstr>
      <vt:lpstr>Stammdaten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Ehrlicher</dc:creator>
  <cp:lastModifiedBy>Mario MW. Winter</cp:lastModifiedBy>
  <cp:lastPrinted>2016-04-26T13:34:18Z</cp:lastPrinted>
  <dcterms:created xsi:type="dcterms:W3CDTF">2016-04-19T13:24:27Z</dcterms:created>
  <dcterms:modified xsi:type="dcterms:W3CDTF">2019-06-13T15:55:52Z</dcterms:modified>
</cp:coreProperties>
</file>